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3"/>
    <sheet state="visible" name="Dashboard" sheetId="2" r:id="rId4"/>
    <sheet state="visible" name="Sample Dashboard" sheetId="3" r:id="rId5"/>
    <sheet state="visible" name="Season Totals" sheetId="4" r:id="rId6"/>
    <sheet state="visible" name="Past totals" sheetId="5" r:id="rId7"/>
    <sheet state="visible" name="WK1" sheetId="6" r:id="rId8"/>
    <sheet state="visible" name="WK2" sheetId="7" r:id="rId9"/>
    <sheet state="visible" name="WK3" sheetId="8" r:id="rId10"/>
    <sheet state="visible" name="WK4" sheetId="9" r:id="rId11"/>
    <sheet state="visible" name="WK5" sheetId="10" r:id="rId12"/>
    <sheet state="visible" name="WK6" sheetId="11" r:id="rId13"/>
    <sheet state="visible" name="WK7" sheetId="12" r:id="rId14"/>
    <sheet state="visible" name="WK8" sheetId="13" r:id="rId15"/>
    <sheet state="visible" name="WK9" sheetId="14" r:id="rId16"/>
    <sheet state="visible" name="WK10" sheetId="15" r:id="rId17"/>
    <sheet state="visible" name="WK11" sheetId="16" r:id="rId18"/>
    <sheet state="visible" name="WK12" sheetId="17" r:id="rId19"/>
    <sheet state="visible" name="WK13" sheetId="18" r:id="rId20"/>
    <sheet state="visible" name="WK14" sheetId="19" r:id="rId21"/>
    <sheet state="visible" name="WK15" sheetId="20" r:id="rId22"/>
    <sheet state="visible" name="WK16" sheetId="21" r:id="rId23"/>
    <sheet state="visible" name="WK17" sheetId="22" r:id="rId24"/>
    <sheet state="visible" name="WK18" sheetId="23" r:id="rId25"/>
    <sheet state="visible" name="WK19" sheetId="24" r:id="rId26"/>
    <sheet state="visible" name="WK20" sheetId="25" r:id="rId27"/>
    <sheet state="visible" name="WK21" sheetId="26" r:id="rId28"/>
    <sheet state="visible" name="WK22" sheetId="27" r:id="rId29"/>
    <sheet state="visible" name="WK23" sheetId="28" r:id="rId30"/>
    <sheet state="visible" name="Week 24" sheetId="29" r:id="rId31"/>
    <sheet state="visible" name="Week25" sheetId="30" r:id="rId32"/>
    <sheet state="visible" name="Week26" sheetId="31" r:id="rId33"/>
    <sheet state="visible" name="Week27" sheetId="32" r:id="rId34"/>
  </sheets>
  <definedNames/>
  <calcPr/>
</workbook>
</file>

<file path=xl/sharedStrings.xml><?xml version="1.0" encoding="utf-8"?>
<sst xmlns="http://schemas.openxmlformats.org/spreadsheetml/2006/main" count="794" uniqueCount="99">
  <si>
    <t>NOTES:</t>
  </si>
  <si>
    <t xml:space="preserve">Below are notes &amp; instructions that will help you in using this workbook.  Look down the left column for a topic headings.  Remember, we are still refining this, so consider yourself part of our Beta testing team!  If you encounter any difficulties or have suggestions for improvement, contact Sherry at farmersmarket@postoilsolutions.org. </t>
  </si>
  <si>
    <t>To Start</t>
  </si>
  <si>
    <r>
      <rPr>
        <b/>
        <sz val="13.0"/>
      </rPr>
      <t>First - You must create and save a copy renamed for your current season</t>
    </r>
    <r>
      <rPr>
        <sz val="13.0"/>
      </rPr>
      <t xml:space="preserve"> (ex. Market Sales-2019). If you will be keeping your season's workbook in </t>
    </r>
    <r>
      <rPr>
        <b/>
        <sz val="13.0"/>
      </rPr>
      <t>Google Drive</t>
    </r>
    <r>
      <rPr>
        <sz val="13.0"/>
      </rPr>
      <t xml:space="preserve">, right click on the file, and in the drop down menu that opens, select Make a Copy.  Be sure to then move that copy to your own Google Drive folder. </t>
    </r>
  </si>
  <si>
    <r>
      <rPr>
        <sz val="13.0"/>
      </rPr>
      <t xml:space="preserve">If you will be working with the workbook in </t>
    </r>
    <r>
      <rPr>
        <b/>
        <sz val="13.0"/>
      </rPr>
      <t>Excel,</t>
    </r>
    <r>
      <rPr>
        <sz val="13.0"/>
      </rPr>
      <t xml:space="preserve"> follw the same process as above, only select Download.  This will automatically convert the file to </t>
    </r>
    <r>
      <rPr>
        <b/>
        <sz val="13.0"/>
      </rPr>
      <t>Excel</t>
    </r>
    <r>
      <rPr>
        <sz val="13.0"/>
      </rPr>
      <t xml:space="preserve"> and download it.  You can then open and save it in your market files. </t>
    </r>
  </si>
  <si>
    <t>Dates</t>
  </si>
  <si>
    <r>
      <rPr>
        <rFont val="arial,sans,sans-serif"/>
        <sz val="13.0"/>
      </rPr>
      <t xml:space="preserve">The Start Date you enter on the </t>
    </r>
    <r>
      <rPr>
        <rFont val="arial,sans,sans-serif"/>
        <b/>
        <sz val="13.0"/>
      </rPr>
      <t>Dashboard</t>
    </r>
    <r>
      <rPr>
        <rFont val="arial,sans,sans-serif"/>
        <sz val="13.0"/>
      </rPr>
      <t xml:space="preserve"> will automatically populate dates throughout the workbook </t>
    </r>
  </si>
  <si>
    <t>Dashboard</t>
  </si>
  <si>
    <r>
      <rPr>
        <sz val="13.0"/>
      </rPr>
      <t xml:space="preserve">Enter your market information and start date for your season in the yellow cells on the </t>
    </r>
    <r>
      <rPr>
        <b/>
        <sz val="13.0"/>
      </rPr>
      <t xml:space="preserve">Dashboard Tab.  </t>
    </r>
  </si>
  <si>
    <t>As you enter your weekly data, you will see that summaries automatically feed into the Green and Blue sections of your Dashboard.</t>
  </si>
  <si>
    <t xml:space="preserve">Similarly, the charts that are pre-set will begin to show your season's data below these summaries. </t>
  </si>
  <si>
    <t>Formulas</t>
  </si>
  <si>
    <r>
      <rPr>
        <sz val="13.0"/>
      </rPr>
      <t xml:space="preserve">All formulas and sheet formats were locked to prevent any inadvertant changes that will effect the functioning of the workbook .  </t>
    </r>
    <r>
      <rPr>
        <b/>
        <sz val="13.0"/>
      </rPr>
      <t>However, this protection may not transfer to copies or files downloaded as Excel files.  Only enter data into yellow cells on the Dashboard tab and in the weekly market tabs to avoid problms.</t>
    </r>
  </si>
  <si>
    <t xml:space="preserve">Data Entry on Weekly Sheets </t>
  </si>
  <si>
    <t xml:space="preserve">You will enter your sales data for each weekly market in the yellow fields.  The first column is there to allow you to assign a # to each vendor to facilitate tracking who you may need data from each week.  You can create a new sheet/tab in the workbook for vendors and assigned numbers, or keep that in a separate file where your vendor list lives. </t>
  </si>
  <si>
    <t>There are yellow cells for vendor counts by category as well.  These are then summarized on the Dashboard, showing averages per vendor type, average number of vendors each week, and average weekly sales per vendor.</t>
  </si>
  <si>
    <t>There are also fields to note weather and events each week such as music, tastings, special demos, kids activities, etc.</t>
  </si>
  <si>
    <t>Past Sales Tab</t>
  </si>
  <si>
    <t xml:space="preserve">If you would like to use the Past Seasons tab, you will need to input some of your past data.  It will populate the charts, then you can copy the chart (look for the 3 dots in the top right corner of the chart) and paste it to your Dashboard below the existing charts.  Be sure to keep the chart box within the light gray areas of the Dashboard as this will facilitate printing the Dashboard to share with your Board, Vendors or other stakeholders. </t>
  </si>
  <si>
    <t>To Print a Sheet</t>
  </si>
  <si>
    <t xml:space="preserve">The Dashboard is likely the only sheet that you are likely to print.  </t>
  </si>
  <si>
    <r>
      <rPr>
        <b/>
        <sz val="13.0"/>
      </rPr>
      <t>First,</t>
    </r>
    <r>
      <rPr>
        <sz val="13.0"/>
      </rPr>
      <t xml:space="preserve"> highlight the cells that you want to print.  You will notice 2 dark gray cells .  If you have not added charts, put your cursor on the first of the dark gray cells and drag it up to the top corner of the sheet.  Then click the printer icon just above. This will open a different view.  Now look at the options under the black bar at the top right of the screen.  Click the carrot for Exports, then click selected cells.  You should now see your Dashboard summary and the 3 pre-set charts making up a single near full page.  </t>
    </r>
  </si>
  <si>
    <t>Click the Blue Next button top right and you will be taken to a Print window.  Follow the instructions as you would for a typical print job.</t>
  </si>
  <si>
    <t>PDF Copies</t>
  </si>
  <si>
    <t xml:space="preserve">You can also make a PDF copy to send electronically.  First highlight cells to be included as outlined above.  Then  click on File and select Download as and follow the prompts.  </t>
  </si>
  <si>
    <t>Renaming Weekly Tabs</t>
  </si>
  <si>
    <t xml:space="preserve">Click the carrot next to the name of the tab.  Scroll up to select Rename, then type the replacement identifier for that tab.  You can simply leave them as WK1, WK2 etc.  as they are identified by the date at the top left of each weekly sheet. </t>
  </si>
  <si>
    <t>Past Totals</t>
  </si>
  <si>
    <t>The optional Past Totals tab is a place where you can enter summaries from previous seasons to run season to season comparisons.  There are some sample charts there that you can copy on to your Dashboard tab if you choose to use them.</t>
  </si>
  <si>
    <t>Optional Customer Count</t>
  </si>
  <si>
    <t xml:space="preserve">You will notice a gray cell showing yellow cell #DIV/0! under the Gross Sales total on each weekly sheet.  On weeks that you do a customer count, enter the day's total visitor count in the yellow cell right below, the gray cell willnow show the average spending per visitor for that day. </t>
  </si>
  <si>
    <t>MARKET NAME:</t>
  </si>
  <si>
    <t>SEASON:</t>
  </si>
  <si>
    <t>Day of Week:</t>
  </si>
  <si>
    <t>NOTE:</t>
  </si>
  <si>
    <t>Start Date:</t>
  </si>
  <si>
    <t># Vendors By Category</t>
  </si>
  <si>
    <t>AG</t>
  </si>
  <si>
    <t>PF</t>
  </si>
  <si>
    <t>CR</t>
  </si>
  <si>
    <t>Total # Vendors</t>
  </si>
  <si>
    <t xml:space="preserve"> Enter data ONLY in yellow cells on the Dashboard sheet and the weekly market sheets.</t>
  </si>
  <si>
    <t># Markets</t>
  </si>
  <si>
    <t>Sales Breakdown - Season Totals to Date</t>
  </si>
  <si>
    <t>Total Gross</t>
  </si>
  <si>
    <t>Produce</t>
  </si>
  <si>
    <t>Value Added</t>
  </si>
  <si>
    <t>Meat &amp; Eggs</t>
  </si>
  <si>
    <t>Prepared Food</t>
  </si>
  <si>
    <t>Craft</t>
  </si>
  <si>
    <t>Other</t>
  </si>
  <si>
    <t>Avg Wk Gross</t>
  </si>
  <si>
    <t xml:space="preserve"> Avg # Weekly Vendors</t>
  </si>
  <si>
    <t>Avg # By Category</t>
  </si>
  <si>
    <t>PR</t>
  </si>
  <si>
    <t>Avg Weekly Vendor Sales</t>
  </si>
  <si>
    <t>X</t>
  </si>
  <si>
    <t>Sales Breakdown</t>
  </si>
  <si>
    <t xml:space="preserve">Vendor Breakdown - Season Totals </t>
  </si>
  <si>
    <t>Week</t>
  </si>
  <si>
    <t>Date</t>
  </si>
  <si>
    <t>VEG</t>
  </si>
  <si>
    <t>AG Value Added</t>
  </si>
  <si>
    <t>Meat</t>
  </si>
  <si>
    <t>Prepared</t>
  </si>
  <si>
    <t>Gross</t>
  </si>
  <si>
    <t>Total Vendors</t>
  </si>
  <si>
    <t>Ave Per Vendor</t>
  </si>
  <si>
    <t>Weather</t>
  </si>
  <si>
    <t>Events</t>
  </si>
  <si>
    <t>AG Total</t>
  </si>
  <si>
    <t>AG TOTAL to date:</t>
  </si>
  <si>
    <t>Cells below this line can be used to hold additional data sets.</t>
  </si>
  <si>
    <t># mkts to date &gt;&gt;</t>
  </si>
  <si>
    <t>&lt;&lt; # vendor opportunites to date</t>
  </si>
  <si>
    <t>Data Sets for Gross Weekly Sales Across Season - Line Chart to Right</t>
  </si>
  <si>
    <t>Insert your Total Gross sales for each week you would like in the chart.  You will need to know how to edit charts if you want to build this out each successive year</t>
  </si>
  <si>
    <t>Current</t>
  </si>
  <si>
    <t>% Chg</t>
  </si>
  <si>
    <t xml:space="preserve">Data Set for Weekly Sales by Category - Current (bold line) vs. Prior (fine line) Line Chart to Right </t>
  </si>
  <si>
    <t>Insert your sales by category for the previous season.  You will need to know how to edit charts if you have additional categories to track.  Dates showing are for Current Season</t>
  </si>
  <si>
    <t>C</t>
  </si>
  <si>
    <t>YR</t>
  </si>
  <si>
    <t>O</t>
  </si>
  <si>
    <t xml:space="preserve">The gray rows above are protected to lock the Chart legend and the data that eeds in from your current season data.  </t>
  </si>
  <si>
    <t>Replace the data above the gray line with your data for prior years you would like to run comparisons on.</t>
  </si>
  <si>
    <t>TOTALS</t>
  </si>
  <si>
    <t>Val Added</t>
  </si>
  <si>
    <t>GROSS</t>
  </si>
  <si>
    <t xml:space="preserve">Note Weather: </t>
  </si>
  <si>
    <t>List Events:</t>
  </si>
  <si>
    <t xml:space="preserve"> AG Total   </t>
  </si>
  <si>
    <t>Vendor Count</t>
  </si>
  <si>
    <t>Avg/customer</t>
  </si>
  <si>
    <t>Visitor Count</t>
  </si>
  <si>
    <t>V#</t>
  </si>
  <si>
    <t>chk writing error, not 212, but posted by bank as 200.12</t>
  </si>
  <si>
    <t>Note Weather:</t>
  </si>
  <si>
    <t>to print</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</si>
</sst>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d/yy"/>
    <numFmt numFmtId="165" formatCode="&quot;$&quot;#,##0.00"/>
    <numFmt numFmtId="166" formatCode="&quot;$&quot;#,##0"/>
    <numFmt numFmtId="167" formatCode="m&quot;/&quot;d"/>
    <numFmt numFmtId="168" formatCode="yyyy-m"/>
    <numFmt numFmtId="169" formatCode="M/d/yyyy"/>
    <numFmt numFmtId="170" formatCode="m/d"/>
  </numFmts>
  <fonts count="23">
    <font>
      <sz val="10.0"/>
      <color rgb="FF000000"/>
      <name val="Arial"/>
    </font>
    <font>
      <b/>
      <sz val="14.0"/>
      <name val="Arial"/>
    </font>
    <font>
      <b/>
      <sz val="13.0"/>
    </font>
    <font>
      <b/>
      <sz val="14.0"/>
    </font>
    <font>
      <sz val="13.0"/>
    </font>
    <font>
      <name val="Arial"/>
    </font>
    <font>
      <sz val="13.0"/>
      <name val="Arial"/>
    </font>
    <font/>
    <font>
      <b/>
      <sz val="14.0"/>
      <color rgb="FFFFFFFF"/>
    </font>
    <font>
      <b/>
      <name val="Arial"/>
    </font>
    <font>
      <b/>
      <sz val="12.0"/>
      <name val="Arial"/>
    </font>
    <font>
      <b/>
      <sz val="10.0"/>
      <color rgb="FFFFFFFF"/>
      <name val="Arial"/>
    </font>
    <font>
      <sz val="12.0"/>
    </font>
    <font>
      <sz val="12.0"/>
      <name val="Arial"/>
    </font>
    <font>
      <b/>
      <sz val="12.0"/>
    </font>
    <font>
      <b/>
      <color rgb="FF000000"/>
      <name val="Arial"/>
    </font>
    <font>
      <sz val="11.0"/>
      <color rgb="FF000000"/>
      <name val="Inconsolata"/>
    </font>
    <font>
      <sz val="11.0"/>
      <color rgb="FFF7981D"/>
      <name val="Inconsolata"/>
    </font>
    <font>
      <b/>
    </font>
    <font>
      <b/>
      <sz val="9.0"/>
      <name val="Arial"/>
    </font>
    <font>
      <color rgb="FF000000"/>
    </font>
    <font>
      <sz val="9.0"/>
      <name val="Arial"/>
    </font>
    <font>
      <color rgb="FF000000"/>
      <name val="Arial"/>
    </font>
  </fonts>
  <fills count="17">
    <fill>
      <patternFill patternType="none"/>
    </fill>
    <fill>
      <patternFill patternType="lightGray"/>
    </fill>
    <fill>
      <patternFill patternType="solid">
        <fgColor rgb="FFFFFF00"/>
        <bgColor rgb="FFFFFF00"/>
      </patternFill>
    </fill>
    <fill>
      <patternFill patternType="solid">
        <fgColor rgb="FFEFEFEF"/>
        <bgColor rgb="FFEFEFEF"/>
      </patternFill>
    </fill>
    <fill>
      <patternFill patternType="solid">
        <fgColor rgb="FFFF0000"/>
        <bgColor rgb="FFFF0000"/>
      </patternFill>
    </fill>
    <fill>
      <patternFill patternType="solid">
        <fgColor rgb="FFFFFFFF"/>
        <bgColor rgb="FFFFFFFF"/>
      </patternFill>
    </fill>
    <fill>
      <patternFill patternType="solid">
        <fgColor rgb="FFFFFB8C"/>
        <bgColor rgb="FFFFFB8C"/>
      </patternFill>
    </fill>
    <fill>
      <patternFill patternType="solid">
        <fgColor rgb="FFAFCFA1"/>
        <bgColor rgb="FFAFCFA1"/>
      </patternFill>
    </fill>
    <fill>
      <patternFill patternType="solid">
        <fgColor rgb="FFD9EAD3"/>
        <bgColor rgb="FFD9EAD3"/>
      </patternFill>
    </fill>
    <fill>
      <patternFill patternType="solid">
        <fgColor rgb="FF9FC5E8"/>
        <bgColor rgb="FF9FC5E8"/>
      </patternFill>
    </fill>
    <fill>
      <patternFill patternType="solid">
        <fgColor rgb="FFD4E8FA"/>
        <bgColor rgb="FFD4E8FA"/>
      </patternFill>
    </fill>
    <fill>
      <patternFill patternType="solid">
        <fgColor rgb="FF434343"/>
        <bgColor rgb="FF434343"/>
      </patternFill>
    </fill>
    <fill>
      <patternFill patternType="solid">
        <fgColor rgb="FFF3F3F3"/>
        <bgColor rgb="FFF3F3F3"/>
      </patternFill>
    </fill>
    <fill>
      <patternFill patternType="solid">
        <fgColor rgb="FFA4C2F4"/>
        <bgColor rgb="FFA4C2F4"/>
      </patternFill>
    </fill>
    <fill>
      <patternFill patternType="solid">
        <fgColor rgb="FFFFF2CC"/>
        <bgColor rgb="FFFFF2CC"/>
      </patternFill>
    </fill>
    <fill>
      <patternFill patternType="solid">
        <fgColor rgb="FFCCCCCC"/>
        <bgColor rgb="FFCCCCCC"/>
      </patternFill>
    </fill>
    <fill>
      <patternFill patternType="solid">
        <fgColor rgb="FFD9D9D9"/>
        <bgColor rgb="FFD9D9D9"/>
      </patternFill>
    </fill>
  </fills>
  <borders count="27">
    <border/>
    <border>
      <right/>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thick">
        <color rgb="FF000000"/>
      </top>
    </border>
    <border>
      <right style="medium">
        <color rgb="FF000000"/>
      </right>
      <top style="thick">
        <color rgb="FF000000"/>
      </top>
    </border>
    <border>
      <left style="medium">
        <color rgb="FF000000"/>
      </left>
      <top style="medium">
        <color rgb="FF000000"/>
      </top>
      <bottom style="medium">
        <color rgb="FF000000"/>
      </bottom>
    </border>
    <border>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
      <left style="thick">
        <color rgb="FF000000"/>
      </left>
      <right style="thick">
        <color rgb="FF000000"/>
      </right>
      <top style="thick">
        <color rgb="FF000000"/>
      </top>
    </border>
    <border>
      <left style="thick">
        <color rgb="FF000000"/>
      </left>
      <top style="thick">
        <color rgb="FF000000"/>
      </top>
    </border>
    <border>
      <left style="thick">
        <color rgb="FF000000"/>
      </left>
      <right style="thick">
        <color rgb="FF000000"/>
      </right>
      <bottom style="thick">
        <color rgb="FF000000"/>
      </bottom>
    </border>
    <border>
      <left style="thick">
        <color rgb="FF000000"/>
      </left>
      <bottom style="thick">
        <color rgb="FF000000"/>
      </bottom>
    </border>
    <border>
      <right style="medium">
        <color rgb="FF000000"/>
      </right>
      <top style="medium">
        <color rgb="FF000000"/>
      </top>
      <bottom style="medium">
        <color rgb="FF000000"/>
      </bottom>
    </border>
    <border>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ck">
        <color rgb="FF000000"/>
      </left>
    </border>
    <border>
      <left style="medium">
        <color rgb="FF000000"/>
      </left>
    </border>
    <border>
      <right style="medium">
        <color rgb="FF000000"/>
      </right>
    </border>
  </borders>
  <cellStyleXfs count="1">
    <xf borderId="0" fillId="0" fontId="0" numFmtId="0" applyAlignment="1" applyFont="1"/>
  </cellStyleXfs>
  <cellXfs count="204">
    <xf borderId="0" fillId="0" fontId="0" numFmtId="0" xfId="0" applyAlignment="1" applyFont="1">
      <alignment readingOrder="0" shrinkToFit="0" vertical="bottom" wrapText="0"/>
    </xf>
    <xf borderId="0" fillId="0" fontId="1" numFmtId="0" xfId="0" applyAlignment="1" applyFont="1">
      <alignment horizontal="left" vertical="top"/>
    </xf>
    <xf borderId="0" fillId="2" fontId="2" numFmtId="0" xfId="0" applyAlignment="1" applyFill="1" applyFont="1">
      <alignment readingOrder="0" shrinkToFit="0" vertical="top" wrapText="1"/>
    </xf>
    <xf borderId="0" fillId="0" fontId="3" numFmtId="0" xfId="0" applyAlignment="1" applyFont="1">
      <alignment horizontal="right" vertical="top"/>
    </xf>
    <xf borderId="0" fillId="0" fontId="4" numFmtId="0" xfId="0" applyAlignment="1" applyFont="1">
      <alignment shrinkToFit="0" vertical="top" wrapText="1"/>
    </xf>
    <xf borderId="1" fillId="0" fontId="5" numFmtId="0" xfId="0" applyAlignment="1" applyBorder="1" applyFont="1">
      <alignment vertical="bottom"/>
    </xf>
    <xf borderId="0" fillId="0" fontId="5" numFmtId="0" xfId="0" applyAlignment="1" applyFont="1">
      <alignment vertical="bottom"/>
    </xf>
    <xf borderId="0" fillId="0" fontId="1" numFmtId="0" xfId="0" applyAlignment="1" applyFont="1">
      <alignment horizontal="right" readingOrder="0" vertical="top"/>
    </xf>
    <xf borderId="0" fillId="0" fontId="4" numFmtId="0" xfId="0" applyAlignment="1" applyFont="1">
      <alignment readingOrder="0" shrinkToFit="0" vertical="top" wrapText="1"/>
    </xf>
    <xf borderId="0" fillId="0" fontId="3" numFmtId="0" xfId="0" applyAlignment="1" applyFont="1">
      <alignment horizontal="right" readingOrder="0" vertical="top"/>
    </xf>
    <xf borderId="1" fillId="0" fontId="6" numFmtId="0" xfId="0" applyAlignment="1" applyBorder="1" applyFont="1">
      <alignment readingOrder="0" shrinkToFit="0" vertical="top" wrapText="1"/>
    </xf>
    <xf borderId="0" fillId="2" fontId="4" numFmtId="0" xfId="0" applyAlignment="1" applyFont="1">
      <alignment readingOrder="0" shrinkToFit="0" vertical="top" wrapText="1"/>
    </xf>
    <xf borderId="0" fillId="0" fontId="3" numFmtId="0" xfId="0" applyAlignment="1" applyFont="1">
      <alignment horizontal="right" readingOrder="0" shrinkToFit="0" vertical="top" wrapText="1"/>
    </xf>
    <xf borderId="0" fillId="3" fontId="7" numFmtId="0" xfId="0" applyFill="1" applyFont="1"/>
    <xf borderId="0" fillId="4" fontId="8" numFmtId="0" xfId="0" applyAlignment="1" applyFill="1" applyFont="1">
      <alignment horizontal="center" readingOrder="0"/>
    </xf>
    <xf borderId="0" fillId="0" fontId="5" numFmtId="0" xfId="0" applyAlignment="1" applyFont="1">
      <alignment shrinkToFit="0" vertical="bottom" wrapText="0"/>
    </xf>
    <xf borderId="0" fillId="5" fontId="9" numFmtId="10" xfId="0" applyAlignment="1" applyFill="1" applyFont="1" applyNumberFormat="1">
      <alignment vertical="bottom"/>
    </xf>
    <xf borderId="0" fillId="5" fontId="10" numFmtId="0" xfId="0" applyAlignment="1" applyFont="1">
      <alignment horizontal="center" vertical="bottom"/>
    </xf>
    <xf borderId="2" fillId="5" fontId="10" numFmtId="0" xfId="0" applyAlignment="1" applyBorder="1" applyFont="1">
      <alignment horizontal="center" vertical="bottom"/>
    </xf>
    <xf borderId="3" fillId="0" fontId="7" numFmtId="0" xfId="0" applyBorder="1" applyFont="1"/>
    <xf borderId="3" fillId="6" fontId="10" numFmtId="0" xfId="0" applyAlignment="1" applyBorder="1" applyFill="1" applyFont="1">
      <alignment horizontal="center" readingOrder="0" vertical="bottom"/>
    </xf>
    <xf borderId="4" fillId="0" fontId="7" numFmtId="0" xfId="0" applyBorder="1" applyFont="1"/>
    <xf borderId="4" fillId="6" fontId="10" numFmtId="0" xfId="0" applyAlignment="1" applyBorder="1" applyFont="1">
      <alignment horizontal="center" readingOrder="0" vertical="bottom"/>
    </xf>
    <xf borderId="5" fillId="4" fontId="8" numFmtId="0" xfId="0" applyAlignment="1" applyBorder="1" applyFont="1">
      <alignment horizontal="center" readingOrder="0"/>
    </xf>
    <xf borderId="6" fillId="0" fontId="7" numFmtId="0" xfId="0" applyBorder="1" applyFont="1"/>
    <xf borderId="1" fillId="0" fontId="5" numFmtId="0" xfId="0" applyAlignment="1" applyBorder="1" applyFont="1">
      <alignment shrinkToFit="0" vertical="bottom" wrapText="0"/>
    </xf>
    <xf borderId="7" fillId="5" fontId="10" numFmtId="0" xfId="0" applyAlignment="1" applyBorder="1" applyFont="1">
      <alignment horizontal="center" vertical="bottom"/>
    </xf>
    <xf borderId="8" fillId="6" fontId="10" numFmtId="164" xfId="0" applyAlignment="1" applyBorder="1" applyFont="1" applyNumberFormat="1">
      <alignment horizontal="center" readingOrder="0" vertical="bottom"/>
    </xf>
    <xf borderId="2" fillId="5" fontId="10" numFmtId="0" xfId="0" applyAlignment="1" applyBorder="1" applyFont="1">
      <alignment horizontal="center" readingOrder="0" shrinkToFit="0" vertical="center" wrapText="1"/>
    </xf>
    <xf borderId="3" fillId="5" fontId="10" numFmtId="0" xfId="0" applyAlignment="1" applyBorder="1" applyFont="1">
      <alignment horizontal="center" vertical="bottom"/>
    </xf>
    <xf borderId="2" fillId="5" fontId="10" numFmtId="0" xfId="0" applyAlignment="1" applyBorder="1" applyFont="1">
      <alignment horizontal="center" shrinkToFit="0" vertical="bottom" wrapText="1"/>
    </xf>
    <xf borderId="4" fillId="5" fontId="10" numFmtId="49" xfId="0" applyAlignment="1" applyBorder="1" applyFont="1" applyNumberFormat="1">
      <alignment horizontal="center" readingOrder="0" vertical="center"/>
    </xf>
    <xf borderId="5" fillId="4" fontId="11" numFmtId="0" xfId="0" applyAlignment="1" applyBorder="1" applyFont="1">
      <alignment readingOrder="0" shrinkToFit="0" wrapText="1"/>
    </xf>
    <xf borderId="0" fillId="5" fontId="12" numFmtId="0" xfId="0" applyFont="1"/>
    <xf borderId="0" fillId="5" fontId="9" numFmtId="10" xfId="0" applyAlignment="1" applyFont="1" applyNumberFormat="1">
      <alignment horizontal="center" vertical="bottom"/>
    </xf>
    <xf borderId="8" fillId="6" fontId="10" numFmtId="0" xfId="0" applyAlignment="1" applyBorder="1" applyFont="1">
      <alignment horizontal="center" readingOrder="0" vertical="bottom"/>
    </xf>
    <xf borderId="9" fillId="0" fontId="7" numFmtId="0" xfId="0" applyBorder="1" applyFont="1"/>
    <xf borderId="10" fillId="6" fontId="10" numFmtId="3" xfId="0" applyAlignment="1" applyBorder="1" applyFont="1" applyNumberFormat="1">
      <alignment horizontal="center" readingOrder="0" vertical="bottom"/>
    </xf>
    <xf borderId="10" fillId="6" fontId="13" numFmtId="3" xfId="0" applyAlignment="1" applyBorder="1" applyFont="1" applyNumberFormat="1">
      <alignment horizontal="center" readingOrder="0" vertical="bottom"/>
    </xf>
    <xf borderId="11" fillId="0" fontId="7" numFmtId="0" xfId="0" applyBorder="1" applyFont="1"/>
    <xf borderId="0" fillId="5" fontId="7" numFmtId="0" xfId="0" applyFont="1"/>
    <xf borderId="0" fillId="5" fontId="9" numFmtId="0" xfId="0" applyAlignment="1" applyFont="1">
      <alignment vertical="bottom"/>
    </xf>
    <xf borderId="0" fillId="5" fontId="10" numFmtId="0" xfId="0" applyAlignment="1" applyFont="1">
      <alignment horizontal="center" readingOrder="0" vertical="bottom"/>
    </xf>
    <xf borderId="12" fillId="7" fontId="10" numFmtId="0" xfId="0" applyAlignment="1" applyBorder="1" applyFill="1" applyFont="1">
      <alignment horizontal="center" readingOrder="0" vertical="bottom"/>
    </xf>
    <xf borderId="13" fillId="0" fontId="7" numFmtId="0" xfId="0" applyBorder="1" applyFont="1"/>
    <xf borderId="14" fillId="0" fontId="7" numFmtId="0" xfId="0" applyBorder="1" applyFont="1"/>
    <xf borderId="15" fillId="8" fontId="10" numFmtId="0" xfId="0" applyAlignment="1" applyBorder="1" applyFill="1" applyFont="1">
      <alignment horizontal="center" readingOrder="0" vertical="bottom"/>
    </xf>
    <xf borderId="15" fillId="8" fontId="14" numFmtId="165" xfId="0" applyAlignment="1" applyBorder="1" applyFont="1" applyNumberFormat="1">
      <alignment horizontal="center" readingOrder="0"/>
    </xf>
    <xf borderId="0" fillId="0" fontId="9" numFmtId="0" xfId="0" applyAlignment="1" applyFont="1">
      <alignment vertical="bottom"/>
    </xf>
    <xf borderId="15" fillId="8" fontId="14" numFmtId="165" xfId="0" applyAlignment="1" applyBorder="1" applyFont="1" applyNumberFormat="1">
      <alignment horizontal="center"/>
    </xf>
    <xf borderId="15" fillId="8" fontId="12" numFmtId="165" xfId="0" applyAlignment="1" applyBorder="1" applyFont="1" applyNumberFormat="1">
      <alignment horizontal="center"/>
    </xf>
    <xf borderId="0" fillId="3" fontId="12" numFmtId="0" xfId="0" applyFont="1"/>
    <xf borderId="16" fillId="9" fontId="10" numFmtId="0" xfId="0" applyAlignment="1" applyBorder="1" applyFill="1" applyFont="1">
      <alignment horizontal="center" readingOrder="0" shrinkToFit="0" vertical="bottom" wrapText="1"/>
    </xf>
    <xf borderId="16" fillId="10" fontId="14" numFmtId="1" xfId="0" applyAlignment="1" applyBorder="1" applyFill="1" applyFont="1" applyNumberFormat="1">
      <alignment horizontal="center" vertical="center"/>
    </xf>
    <xf borderId="17" fillId="9" fontId="10" numFmtId="1" xfId="0" applyAlignment="1" applyBorder="1" applyFont="1" applyNumberFormat="1">
      <alignment horizontal="center" readingOrder="0" shrinkToFit="0" vertical="center" wrapText="1"/>
    </xf>
    <xf borderId="12" fillId="9" fontId="10" numFmtId="1" xfId="0" applyAlignment="1" applyBorder="1" applyFont="1" applyNumberFormat="1">
      <alignment horizontal="center" readingOrder="0" vertical="bottom"/>
    </xf>
    <xf borderId="15" fillId="9" fontId="10" numFmtId="1" xfId="0" applyAlignment="1" applyBorder="1" applyFont="1" applyNumberFormat="1">
      <alignment horizontal="center" readingOrder="0" vertical="bottom"/>
    </xf>
    <xf borderId="12" fillId="9" fontId="10" numFmtId="1" xfId="0" applyAlignment="1" applyBorder="1" applyFont="1" applyNumberFormat="1">
      <alignment horizontal="center" readingOrder="0" shrinkToFit="0" vertical="center" wrapText="1"/>
    </xf>
    <xf borderId="18" fillId="0" fontId="7" numFmtId="0" xfId="0" applyBorder="1" applyFont="1"/>
    <xf borderId="19" fillId="0" fontId="7" numFmtId="0" xfId="0" applyBorder="1" applyFont="1"/>
    <xf borderId="15" fillId="10" fontId="10" numFmtId="1" xfId="0" applyAlignment="1" applyBorder="1" applyFont="1" applyNumberFormat="1">
      <alignment horizontal="center" readingOrder="0" vertical="bottom"/>
    </xf>
    <xf borderId="12" fillId="10" fontId="10" numFmtId="166" xfId="0" applyAlignment="1" applyBorder="1" applyFont="1" applyNumberFormat="1">
      <alignment horizontal="center" readingOrder="0" vertical="bottom"/>
    </xf>
    <xf borderId="0" fillId="11" fontId="7" numFmtId="0" xfId="0" applyFill="1" applyFont="1"/>
    <xf borderId="0" fillId="0" fontId="7" numFmtId="0" xfId="0" applyAlignment="1" applyFont="1">
      <alignment readingOrder="0"/>
    </xf>
    <xf borderId="0" fillId="12" fontId="7" numFmtId="0" xfId="0" applyAlignment="1" applyFill="1" applyFont="1">
      <alignment readingOrder="0"/>
    </xf>
    <xf borderId="0" fillId="12" fontId="7" numFmtId="0" xfId="0" applyFont="1"/>
    <xf borderId="0" fillId="7" fontId="15" numFmtId="0" xfId="0" applyAlignment="1" applyFont="1">
      <alignment horizontal="center" readingOrder="0"/>
    </xf>
    <xf borderId="0" fillId="13" fontId="9" numFmtId="0" xfId="0" applyAlignment="1" applyFill="1" applyFont="1">
      <alignment horizontal="center" readingOrder="0" vertical="bottom"/>
    </xf>
    <xf borderId="0" fillId="0" fontId="9" numFmtId="0" xfId="0" applyAlignment="1" applyFont="1">
      <alignment horizontal="center" readingOrder="0" vertical="bottom"/>
    </xf>
    <xf borderId="0" fillId="0" fontId="9" numFmtId="0" xfId="0" applyAlignment="1" applyFont="1">
      <alignment horizontal="center" vertical="bottom"/>
    </xf>
    <xf borderId="0" fillId="0" fontId="7" numFmtId="0" xfId="0" applyAlignment="1" applyFont="1">
      <alignment horizontal="center" readingOrder="0"/>
    </xf>
    <xf borderId="0" fillId="0" fontId="7" numFmtId="0" xfId="0" applyAlignment="1" applyFont="1">
      <alignment horizontal="center" readingOrder="0"/>
    </xf>
    <xf borderId="0" fillId="0" fontId="7" numFmtId="0" xfId="0" applyAlignment="1" applyFont="1">
      <alignment readingOrder="0"/>
    </xf>
    <xf borderId="0" fillId="0" fontId="9" numFmtId="0" xfId="0" applyAlignment="1" applyFont="1">
      <alignment horizontal="left" readingOrder="0" vertical="bottom"/>
    </xf>
    <xf borderId="0" fillId="0" fontId="7" numFmtId="167" xfId="0" applyAlignment="1" applyFont="1" applyNumberFormat="1">
      <alignment readingOrder="0"/>
    </xf>
    <xf borderId="0" fillId="0" fontId="7" numFmtId="165" xfId="0" applyFont="1" applyNumberFormat="1"/>
    <xf borderId="0" fillId="5" fontId="16" numFmtId="0" xfId="0" applyFont="1"/>
    <xf borderId="0" fillId="0" fontId="7" numFmtId="3" xfId="0" applyFont="1" applyNumberFormat="1"/>
    <xf borderId="0" fillId="5" fontId="17" numFmtId="0" xfId="0" applyFont="1"/>
    <xf borderId="0" fillId="0" fontId="18" numFmtId="165" xfId="0" applyAlignment="1" applyFont="1" applyNumberFormat="1">
      <alignment horizontal="center" readingOrder="0"/>
    </xf>
    <xf borderId="7" fillId="0" fontId="18" numFmtId="0" xfId="0" applyAlignment="1" applyBorder="1" applyFont="1">
      <alignment horizontal="right" readingOrder="0"/>
    </xf>
    <xf borderId="8" fillId="0" fontId="7" numFmtId="0" xfId="0" applyBorder="1" applyFont="1"/>
    <xf borderId="20" fillId="0" fontId="7" numFmtId="165" xfId="0" applyBorder="1" applyFont="1" applyNumberFormat="1"/>
    <xf borderId="21" fillId="0" fontId="7" numFmtId="0" xfId="0" applyAlignment="1" applyBorder="1" applyFont="1">
      <alignment readingOrder="0"/>
    </xf>
    <xf borderId="21" fillId="0" fontId="7" numFmtId="0" xfId="0" applyBorder="1" applyFont="1"/>
    <xf borderId="21" fillId="12" fontId="7" numFmtId="0" xfId="0" applyBorder="1" applyFont="1"/>
    <xf borderId="0" fillId="5" fontId="9" numFmtId="0" xfId="0" applyAlignment="1" applyFont="1">
      <alignment horizontal="center" vertical="bottom"/>
    </xf>
    <xf borderId="0" fillId="5" fontId="19" numFmtId="0" xfId="0" applyAlignment="1" applyFont="1">
      <alignment horizontal="center" readingOrder="0" shrinkToFit="0" vertical="bottom" wrapText="0"/>
    </xf>
    <xf borderId="0" fillId="0" fontId="7" numFmtId="164" xfId="0" applyAlignment="1" applyFont="1" applyNumberFormat="1">
      <alignment readingOrder="0"/>
    </xf>
    <xf borderId="0" fillId="0" fontId="20" numFmtId="0" xfId="0" applyFont="1"/>
    <xf borderId="0" fillId="0" fontId="7" numFmtId="4" xfId="0" applyAlignment="1" applyFont="1" applyNumberFormat="1">
      <alignment readingOrder="0"/>
    </xf>
    <xf borderId="0" fillId="5" fontId="16" numFmtId="4" xfId="0" applyFont="1" applyNumberFormat="1"/>
    <xf borderId="0" fillId="0" fontId="7" numFmtId="4" xfId="0" applyFont="1" applyNumberFormat="1"/>
    <xf borderId="0" fillId="12" fontId="7" numFmtId="4" xfId="0" applyFont="1" applyNumberFormat="1"/>
    <xf borderId="0" fillId="5" fontId="18" numFmtId="0" xfId="0" applyAlignment="1" applyFont="1">
      <alignment readingOrder="0"/>
    </xf>
    <xf borderId="0" fillId="5" fontId="18" numFmtId="0" xfId="0" applyFont="1"/>
    <xf borderId="0" fillId="0" fontId="5" numFmtId="0" xfId="0" applyAlignment="1" applyFont="1">
      <alignment readingOrder="0" shrinkToFit="0" vertical="bottom" wrapText="0"/>
    </xf>
    <xf borderId="0" fillId="0" fontId="5" numFmtId="168" xfId="0" applyAlignment="1" applyFont="1" applyNumberFormat="1">
      <alignment readingOrder="0" shrinkToFit="0" vertical="bottom" wrapText="0"/>
    </xf>
    <xf borderId="0" fillId="2" fontId="9" numFmtId="0" xfId="0" applyAlignment="1" applyFont="1">
      <alignment readingOrder="0" shrinkToFit="0" vertical="bottom" wrapText="0"/>
    </xf>
    <xf borderId="0" fillId="2" fontId="5" numFmtId="168" xfId="0" applyAlignment="1" applyFont="1" applyNumberFormat="1">
      <alignment readingOrder="0" shrinkToFit="0" vertical="bottom" wrapText="0"/>
    </xf>
    <xf borderId="0" fillId="2" fontId="5" numFmtId="0" xfId="0" applyAlignment="1" applyFont="1">
      <alignment readingOrder="0" shrinkToFit="0" vertical="bottom" wrapText="0"/>
    </xf>
    <xf borderId="0" fillId="2" fontId="7" numFmtId="0" xfId="0" applyAlignment="1" applyFont="1">
      <alignment readingOrder="0"/>
    </xf>
    <xf borderId="0" fillId="0" fontId="5" numFmtId="0" xfId="0" applyAlignment="1" applyFont="1">
      <alignment horizontal="center" readingOrder="0" shrinkToFit="0" vertical="bottom" wrapText="0"/>
    </xf>
    <xf borderId="0" fillId="0" fontId="5" numFmtId="0" xfId="0" applyAlignment="1" applyFont="1">
      <alignment horizontal="right" readingOrder="0" shrinkToFit="0" vertical="bottom" wrapText="0"/>
    </xf>
    <xf borderId="0" fillId="0" fontId="5" numFmtId="166" xfId="0" applyAlignment="1" applyFont="1" applyNumberFormat="1">
      <alignment horizontal="right" readingOrder="0" shrinkToFit="0" vertical="bottom" wrapText="0"/>
    </xf>
    <xf borderId="0" fillId="0" fontId="7" numFmtId="10" xfId="0" applyFont="1" applyNumberFormat="1"/>
    <xf borderId="0" fillId="0" fontId="5" numFmtId="0" xfId="0" applyAlignment="1" applyFont="1">
      <alignment shrinkToFit="0" vertical="bottom" wrapText="0"/>
    </xf>
    <xf borderId="0" fillId="5" fontId="7" numFmtId="166" xfId="0" applyFont="1" applyNumberFormat="1"/>
    <xf borderId="0" fillId="14" fontId="18" numFmtId="0" xfId="0" applyFill="1" applyFont="1"/>
    <xf borderId="0" fillId="5" fontId="18" numFmtId="165" xfId="0" applyFont="1" applyNumberFormat="1"/>
    <xf borderId="0" fillId="2" fontId="7" numFmtId="0" xfId="0" applyFont="1"/>
    <xf borderId="0" fillId="2" fontId="7" numFmtId="10" xfId="0" applyFont="1" applyNumberFormat="1"/>
    <xf borderId="0" fillId="0" fontId="5" numFmtId="165" xfId="0" applyAlignment="1" applyFont="1" applyNumberFormat="1">
      <alignment horizontal="right" readingOrder="0" shrinkToFit="0" vertical="bottom" wrapText="0"/>
    </xf>
    <xf borderId="0" fillId="0" fontId="5" numFmtId="9" xfId="0" applyAlignment="1" applyFont="1" applyNumberFormat="1">
      <alignment horizontal="right" readingOrder="0" shrinkToFit="0" vertical="bottom" wrapText="0"/>
    </xf>
    <xf borderId="0" fillId="15" fontId="7" numFmtId="0" xfId="0" applyAlignment="1" applyFill="1" applyFont="1">
      <alignment readingOrder="0"/>
    </xf>
    <xf borderId="0" fillId="15" fontId="7" numFmtId="165" xfId="0" applyAlignment="1" applyFont="1" applyNumberFormat="1">
      <alignment readingOrder="0"/>
    </xf>
    <xf borderId="0" fillId="0" fontId="7" numFmtId="165" xfId="0" applyAlignment="1" applyFont="1" applyNumberFormat="1">
      <alignment readingOrder="0"/>
    </xf>
    <xf borderId="0" fillId="0" fontId="5" numFmtId="4" xfId="0" applyAlignment="1" applyFont="1" applyNumberFormat="1">
      <alignment readingOrder="0" shrinkToFit="0" vertical="bottom" wrapText="0"/>
    </xf>
    <xf borderId="0" fillId="0" fontId="5" numFmtId="4" xfId="0" applyAlignment="1" applyFont="1" applyNumberFormat="1">
      <alignment horizontal="right" readingOrder="0" shrinkToFit="0" vertical="bottom" wrapText="0"/>
    </xf>
    <xf borderId="0" fillId="5" fontId="5" numFmtId="0" xfId="0" applyAlignment="1" applyFont="1">
      <alignment readingOrder="0" shrinkToFit="0" vertical="bottom" wrapText="0"/>
    </xf>
    <xf borderId="0" fillId="5" fontId="5" numFmtId="4" xfId="0" applyAlignment="1" applyFont="1" applyNumberFormat="1">
      <alignment horizontal="right" readingOrder="0" shrinkToFit="0" vertical="bottom" wrapText="0"/>
    </xf>
    <xf borderId="0" fillId="16" fontId="7" numFmtId="0" xfId="0" applyAlignment="1" applyFill="1" applyFont="1">
      <alignment readingOrder="0"/>
    </xf>
    <xf borderId="0" fillId="16" fontId="7" numFmtId="165" xfId="0" applyFont="1" applyNumberFormat="1"/>
    <xf borderId="0" fillId="7" fontId="18" numFmtId="0" xfId="0" applyAlignment="1" applyFont="1">
      <alignment horizontal="center" readingOrder="0"/>
    </xf>
    <xf borderId="0" fillId="7" fontId="18" numFmtId="165" xfId="0" applyAlignment="1" applyFont="1" applyNumberFormat="1">
      <alignment horizontal="center" readingOrder="0"/>
    </xf>
    <xf borderId="0" fillId="0" fontId="18" numFmtId="0" xfId="0" applyAlignment="1" applyFont="1">
      <alignment horizontal="center"/>
    </xf>
    <xf borderId="2" fillId="12" fontId="18" numFmtId="0" xfId="0" applyAlignment="1" applyBorder="1" applyFont="1">
      <alignment horizontal="center" readingOrder="0"/>
    </xf>
    <xf borderId="3" fillId="6" fontId="18" numFmtId="0" xfId="0" applyAlignment="1" applyBorder="1" applyFont="1">
      <alignment horizontal="left" readingOrder="0"/>
    </xf>
    <xf borderId="0" fillId="0" fontId="18" numFmtId="0" xfId="0" applyFont="1"/>
    <xf borderId="0" fillId="7" fontId="18" numFmtId="169" xfId="0" applyAlignment="1" applyFont="1" applyNumberFormat="1">
      <alignment readingOrder="0"/>
    </xf>
    <xf borderId="0" fillId="7" fontId="18" numFmtId="165" xfId="0" applyFont="1" applyNumberFormat="1"/>
    <xf borderId="7" fillId="12" fontId="18" numFmtId="0" xfId="0" applyAlignment="1" applyBorder="1" applyFont="1">
      <alignment horizontal="center" readingOrder="0"/>
    </xf>
    <xf borderId="8" fillId="6" fontId="7" numFmtId="0" xfId="0" applyAlignment="1" applyBorder="1" applyFont="1">
      <alignment readingOrder="0"/>
    </xf>
    <xf borderId="20" fillId="0" fontId="7" numFmtId="0" xfId="0" applyBorder="1" applyFont="1"/>
    <xf borderId="0" fillId="5" fontId="18" numFmtId="165" xfId="0" applyAlignment="1" applyFont="1" applyNumberFormat="1">
      <alignment horizontal="center" readingOrder="0"/>
    </xf>
    <xf borderId="0" fillId="7" fontId="18" numFmtId="0" xfId="0" applyAlignment="1" applyFont="1">
      <alignment horizontal="center" readingOrder="0" shrinkToFit="0" vertical="bottom" wrapText="1"/>
    </xf>
    <xf borderId="22" fillId="3" fontId="9" numFmtId="0" xfId="0" applyAlignment="1" applyBorder="1" applyFont="1">
      <alignment horizontal="center" shrinkToFit="0" vertical="top" wrapText="1"/>
    </xf>
    <xf borderId="22" fillId="12" fontId="9" numFmtId="0" xfId="0" applyAlignment="1" applyBorder="1" applyFont="1">
      <alignment horizontal="center" vertical="bottom"/>
    </xf>
    <xf borderId="0" fillId="3" fontId="18" numFmtId="3" xfId="0" applyAlignment="1" applyFont="1" applyNumberFormat="1">
      <alignment horizontal="center" readingOrder="0"/>
    </xf>
    <xf borderId="0" fillId="3" fontId="18" numFmtId="165" xfId="0" applyAlignment="1" applyFont="1" applyNumberFormat="1">
      <alignment horizontal="center" readingOrder="0"/>
    </xf>
    <xf borderId="0" fillId="5" fontId="18" numFmtId="0" xfId="0" applyAlignment="1" applyFont="1">
      <alignment horizontal="center"/>
    </xf>
    <xf borderId="0" fillId="7" fontId="18" numFmtId="165" xfId="0" applyAlignment="1" applyFont="1" applyNumberFormat="1">
      <alignment vertical="bottom"/>
    </xf>
    <xf borderId="23" fillId="0" fontId="7" numFmtId="0" xfId="0" applyBorder="1" applyFont="1"/>
    <xf borderId="23" fillId="6" fontId="7" numFmtId="0" xfId="0" applyAlignment="1" applyBorder="1" applyFont="1">
      <alignment readingOrder="0"/>
    </xf>
    <xf borderId="0" fillId="6" fontId="18" numFmtId="3" xfId="0" applyAlignment="1" applyFont="1" applyNumberFormat="1">
      <alignment horizontal="center" readingOrder="0"/>
    </xf>
    <xf borderId="0" fillId="16" fontId="18" numFmtId="0" xfId="0" applyAlignment="1" applyFont="1">
      <alignment horizontal="center" readingOrder="0"/>
    </xf>
    <xf borderId="0" fillId="16" fontId="18" numFmtId="165" xfId="0" applyAlignment="1" applyFont="1" applyNumberFormat="1">
      <alignment horizontal="center" readingOrder="0"/>
    </xf>
    <xf borderId="0" fillId="6" fontId="7" numFmtId="165" xfId="0" applyAlignment="1" applyFont="1" applyNumberFormat="1">
      <alignment readingOrder="0"/>
    </xf>
    <xf borderId="0" fillId="6" fontId="7" numFmtId="0" xfId="0" applyFont="1"/>
    <xf borderId="0" fillId="5" fontId="18" numFmtId="0" xfId="0" applyAlignment="1" applyFont="1">
      <alignment horizontal="center" readingOrder="0"/>
    </xf>
    <xf borderId="0" fillId="6" fontId="7" numFmtId="165" xfId="0" applyFont="1" applyNumberFormat="1"/>
    <xf borderId="0" fillId="5" fontId="19" numFmtId="165" xfId="0" applyAlignment="1" applyFont="1" applyNumberFormat="1">
      <alignment horizontal="center" readingOrder="0" shrinkToFit="0" vertical="bottom" wrapText="0"/>
    </xf>
    <xf borderId="0" fillId="5" fontId="21" numFmtId="165" xfId="0" applyAlignment="1" applyFont="1" applyNumberFormat="1">
      <alignment horizontal="center" readingOrder="0" shrinkToFit="0" vertical="bottom" wrapText="0"/>
    </xf>
    <xf borderId="0" fillId="5" fontId="7" numFmtId="0" xfId="0" applyAlignment="1" applyFont="1">
      <alignment readingOrder="0"/>
    </xf>
    <xf borderId="0" fillId="5" fontId="7" numFmtId="0" xfId="0" applyAlignment="1" applyFont="1">
      <alignment horizontal="center" readingOrder="0"/>
    </xf>
    <xf borderId="0" fillId="5" fontId="7" numFmtId="165" xfId="0" applyAlignment="1" applyFont="1" applyNumberFormat="1">
      <alignment horizontal="center"/>
    </xf>
    <xf borderId="0" fillId="5" fontId="7" numFmtId="0" xfId="0" applyAlignment="1" applyFont="1">
      <alignment horizontal="center"/>
    </xf>
    <xf borderId="0" fillId="5" fontId="22" numFmtId="0" xfId="0" applyAlignment="1" applyFont="1">
      <alignment horizontal="center" readingOrder="0"/>
    </xf>
    <xf borderId="0" fillId="6" fontId="7" numFmtId="0" xfId="0" applyAlignment="1" applyFont="1">
      <alignment readingOrder="0"/>
    </xf>
    <xf borderId="0" fillId="0" fontId="18" numFmtId="165" xfId="0" applyFont="1" applyNumberFormat="1"/>
    <xf borderId="0" fillId="0" fontId="18" numFmtId="165" xfId="0" applyAlignment="1" applyFont="1" applyNumberFormat="1">
      <alignment readingOrder="0"/>
    </xf>
    <xf borderId="0" fillId="0" fontId="18" numFmtId="169" xfId="0" applyAlignment="1" applyFont="1" applyNumberFormat="1">
      <alignment readingOrder="0"/>
    </xf>
    <xf borderId="0" fillId="5" fontId="7" numFmtId="165" xfId="0" applyAlignment="1" applyFont="1" applyNumberFormat="1">
      <alignment readingOrder="0"/>
    </xf>
    <xf borderId="0" fillId="5" fontId="7" numFmtId="165" xfId="0" applyFont="1" applyNumberFormat="1"/>
    <xf borderId="0" fillId="5" fontId="18" numFmtId="165" xfId="0" applyAlignment="1" applyFont="1" applyNumberFormat="1">
      <alignment readingOrder="0"/>
    </xf>
    <xf borderId="0" fillId="5" fontId="7" numFmtId="165" xfId="0" applyAlignment="1" applyFont="1" applyNumberFormat="1">
      <alignment horizontal="center" readingOrder="0"/>
    </xf>
    <xf borderId="0" fillId="0" fontId="7" numFmtId="165" xfId="0" applyAlignment="1" applyFont="1" applyNumberFormat="1">
      <alignment horizontal="center"/>
    </xf>
    <xf borderId="24" fillId="0" fontId="7" numFmtId="0" xfId="0" applyBorder="1" applyFont="1"/>
    <xf borderId="0" fillId="0" fontId="7" numFmtId="0" xfId="0" applyAlignment="1" applyFont="1">
      <alignment horizontal="center"/>
    </xf>
    <xf borderId="10" fillId="6" fontId="7" numFmtId="0" xfId="0" applyAlignment="1" applyBorder="1" applyFont="1">
      <alignment readingOrder="0"/>
    </xf>
    <xf borderId="10" fillId="0" fontId="7" numFmtId="0" xfId="0" applyBorder="1" applyFont="1"/>
    <xf borderId="2" fillId="3" fontId="9" numFmtId="0" xfId="0" applyAlignment="1" applyBorder="1" applyFont="1">
      <alignment horizontal="center" shrinkToFit="0" vertical="top" wrapText="1"/>
    </xf>
    <xf borderId="3" fillId="12" fontId="9" numFmtId="0" xfId="0" applyAlignment="1" applyBorder="1" applyFont="1">
      <alignment vertical="bottom"/>
    </xf>
    <xf borderId="4" fillId="12" fontId="9" numFmtId="0" xfId="0" applyAlignment="1" applyBorder="1" applyFont="1">
      <alignment vertical="bottom"/>
    </xf>
    <xf borderId="11" fillId="6" fontId="7" numFmtId="0" xfId="0" applyAlignment="1" applyBorder="1" applyFont="1">
      <alignment readingOrder="0"/>
    </xf>
    <xf borderId="10" fillId="7" fontId="18" numFmtId="165" xfId="0" applyBorder="1" applyFont="1" applyNumberFormat="1"/>
    <xf borderId="9" fillId="12" fontId="18" numFmtId="0" xfId="0" applyAlignment="1" applyBorder="1" applyFont="1">
      <alignment horizontal="center" readingOrder="0"/>
    </xf>
    <xf borderId="0" fillId="3" fontId="18" numFmtId="0" xfId="0" applyAlignment="1" applyFont="1">
      <alignment horizontal="center" readingOrder="0"/>
    </xf>
    <xf borderId="25" fillId="3" fontId="9" numFmtId="0" xfId="0" applyAlignment="1" applyBorder="1" applyFont="1">
      <alignment horizontal="center" shrinkToFit="0" vertical="top" wrapText="1"/>
    </xf>
    <xf borderId="26" fillId="3" fontId="18" numFmtId="165" xfId="0" applyAlignment="1" applyBorder="1" applyFont="1" applyNumberFormat="1">
      <alignment horizontal="center" readingOrder="0"/>
    </xf>
    <xf borderId="3" fillId="6" fontId="7" numFmtId="165" xfId="0" applyAlignment="1" applyBorder="1" applyFont="1" applyNumberFormat="1">
      <alignment readingOrder="0"/>
    </xf>
    <xf borderId="10" fillId="6" fontId="7" numFmtId="165" xfId="0" applyAlignment="1" applyBorder="1" applyFont="1" applyNumberFormat="1">
      <alignment readingOrder="0"/>
    </xf>
    <xf borderId="3" fillId="3" fontId="18" numFmtId="165" xfId="0" applyAlignment="1" applyBorder="1" applyFont="1" applyNumberFormat="1">
      <alignment horizontal="center" readingOrder="0"/>
    </xf>
    <xf borderId="4" fillId="3" fontId="18" numFmtId="165" xfId="0" applyAlignment="1" applyBorder="1" applyFont="1" applyNumberFormat="1">
      <alignment horizontal="center" readingOrder="0"/>
    </xf>
    <xf borderId="10" fillId="6" fontId="7" numFmtId="3" xfId="0" applyAlignment="1" applyBorder="1" applyFont="1" applyNumberFormat="1">
      <alignment readingOrder="0"/>
    </xf>
    <xf borderId="11" fillId="6" fontId="7" numFmtId="3" xfId="0" applyAlignment="1" applyBorder="1" applyFont="1" applyNumberFormat="1">
      <alignment readingOrder="0"/>
    </xf>
    <xf borderId="2" fillId="3" fontId="18" numFmtId="0" xfId="0" applyAlignment="1" applyBorder="1" applyFont="1">
      <alignment horizontal="center" readingOrder="0" shrinkToFit="0" vertical="top" wrapText="1"/>
    </xf>
    <xf borderId="3" fillId="12" fontId="18" numFmtId="0" xfId="0" applyAlignment="1" applyBorder="1" applyFont="1">
      <alignment readingOrder="0"/>
    </xf>
    <xf borderId="4" fillId="12" fontId="18" numFmtId="0" xfId="0" applyAlignment="1" applyBorder="1" applyFont="1">
      <alignment readingOrder="0"/>
    </xf>
    <xf borderId="0" fillId="5" fontId="21" numFmtId="165" xfId="0" applyAlignment="1" applyFont="1" applyNumberFormat="1">
      <alignment horizontal="right" readingOrder="0" shrinkToFit="0" vertical="bottom" wrapText="0"/>
    </xf>
    <xf borderId="3" fillId="5" fontId="18" numFmtId="165" xfId="0" applyAlignment="1" applyBorder="1" applyFont="1" applyNumberFormat="1">
      <alignment horizontal="center" readingOrder="0"/>
    </xf>
    <xf borderId="3" fillId="5" fontId="7" numFmtId="0" xfId="0" applyAlignment="1" applyBorder="1" applyFont="1">
      <alignment readingOrder="0"/>
    </xf>
    <xf borderId="2" fillId="3" fontId="9" numFmtId="0" xfId="0" applyAlignment="1" applyBorder="1" applyFont="1">
      <alignment horizontal="center" readingOrder="0" shrinkToFit="0" vertical="top" wrapText="1"/>
    </xf>
    <xf borderId="9" fillId="3" fontId="9" numFmtId="0" xfId="0" applyAlignment="1" applyBorder="1" applyFont="1">
      <alignment horizontal="center" readingOrder="0" shrinkToFit="0" vertical="top" wrapText="1"/>
    </xf>
    <xf borderId="2" fillId="3" fontId="18" numFmtId="0" xfId="0" applyAlignment="1" applyBorder="1" applyFont="1">
      <alignment horizontal="center" readingOrder="0" shrinkToFit="0" vertical="center" wrapText="1"/>
    </xf>
    <xf borderId="2" fillId="3" fontId="9" numFmtId="0" xfId="0" applyAlignment="1" applyBorder="1" applyFont="1">
      <alignment horizontal="center" shrinkToFit="0" vertical="center" wrapText="1"/>
    </xf>
    <xf borderId="3" fillId="12" fontId="9" numFmtId="0" xfId="0" applyAlignment="1" applyBorder="1" applyFont="1">
      <alignment horizontal="center" vertical="bottom"/>
    </xf>
    <xf borderId="4" fillId="12" fontId="9" numFmtId="0" xfId="0" applyAlignment="1" applyBorder="1" applyFont="1">
      <alignment horizontal="center" vertical="bottom"/>
    </xf>
    <xf borderId="0" fillId="5" fontId="7" numFmtId="0" xfId="0" applyAlignment="1" applyFont="1">
      <alignment vertical="center"/>
    </xf>
    <xf borderId="0" fillId="6" fontId="5" numFmtId="165" xfId="0" applyAlignment="1" applyFont="1" applyNumberFormat="1">
      <alignment horizontal="right" readingOrder="0" vertical="bottom"/>
    </xf>
    <xf borderId="0" fillId="6" fontId="5" numFmtId="165" xfId="0" applyAlignment="1" applyFont="1" applyNumberFormat="1">
      <alignment horizontal="right" vertical="bottom"/>
    </xf>
    <xf borderId="0" fillId="6" fontId="7" numFmtId="170" xfId="0" applyAlignment="1" applyFont="1" applyNumberFormat="1">
      <alignment readingOrder="0"/>
    </xf>
    <xf borderId="2" fillId="6" fontId="18" numFmtId="0" xfId="0" applyAlignment="1" applyBorder="1" applyFont="1">
      <alignment horizontal="left" readingOrder="0"/>
    </xf>
    <xf borderId="9" fillId="6" fontId="7"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5" Type="http://schemas.openxmlformats.org/officeDocument/2006/relationships/worksheet" Target="worksheets/sheet3.xml"/><Relationship Id="rId6" Type="http://schemas.openxmlformats.org/officeDocument/2006/relationships/worksheet" Target="worksheets/sheet4.xml"/><Relationship Id="rId29" Type="http://schemas.openxmlformats.org/officeDocument/2006/relationships/worksheet" Target="worksheets/sheet27.xml"/><Relationship Id="rId7" Type="http://schemas.openxmlformats.org/officeDocument/2006/relationships/worksheet" Target="worksheets/sheet5.xml"/><Relationship Id="rId8" Type="http://schemas.openxmlformats.org/officeDocument/2006/relationships/worksheet" Target="worksheets/sheet6.xml"/><Relationship Id="rId31" Type="http://schemas.openxmlformats.org/officeDocument/2006/relationships/worksheet" Target="worksheets/sheet29.xml"/><Relationship Id="rId30" Type="http://schemas.openxmlformats.org/officeDocument/2006/relationships/worksheet" Target="worksheets/sheet28.xml"/><Relationship Id="rId11" Type="http://schemas.openxmlformats.org/officeDocument/2006/relationships/worksheet" Target="worksheets/sheet9.xml"/><Relationship Id="rId33" Type="http://schemas.openxmlformats.org/officeDocument/2006/relationships/worksheet" Target="worksheets/sheet31.xml"/><Relationship Id="rId10" Type="http://schemas.openxmlformats.org/officeDocument/2006/relationships/worksheet" Target="worksheets/sheet8.xml"/><Relationship Id="rId32" Type="http://schemas.openxmlformats.org/officeDocument/2006/relationships/worksheet" Target="worksheets/sheet30.xml"/><Relationship Id="rId13" Type="http://schemas.openxmlformats.org/officeDocument/2006/relationships/worksheet" Target="worksheets/sheet11.xml"/><Relationship Id="rId12" Type="http://schemas.openxmlformats.org/officeDocument/2006/relationships/worksheet" Target="worksheets/sheet10.xml"/><Relationship Id="rId34" Type="http://schemas.openxmlformats.org/officeDocument/2006/relationships/worksheet" Target="worksheets/sheet32.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2400">
                <a:solidFill>
                  <a:srgbClr val="000000"/>
                </a:solidFill>
                <a:latin typeface="Roboto"/>
              </a:defRPr>
            </a:pPr>
            <a:r>
              <a:rPr b="1" sz="2400">
                <a:solidFill>
                  <a:srgbClr val="000000"/>
                </a:solidFill>
                <a:latin typeface="Roboto"/>
              </a:rPr>
              <a:t>Breakdown of Gross Sales to Date</a:t>
            </a:r>
          </a:p>
        </c:rich>
      </c:tx>
      <c:overlay val="0"/>
    </c:title>
    <c:plotArea>
      <c:layout>
        <c:manualLayout>
          <c:xMode val="edge"/>
          <c:yMode val="edge"/>
          <c:x val="0.050212524543973784"/>
          <c:y val="0.17301701578584522"/>
          <c:w val="0.8435156984525419"/>
          <c:h val="0.7164587714577344"/>
        </c:manualLayout>
      </c:layout>
      <c:pieChart>
        <c:varyColors val="1"/>
        <c:ser>
          <c:idx val="0"/>
          <c:order val="0"/>
          <c:dPt>
            <c:idx val="0"/>
            <c:spPr>
              <a:solidFill>
                <a:srgbClr val="00B500"/>
              </a:solidFill>
            </c:spPr>
          </c:dPt>
          <c:dLbls>
            <c:showLegendKey val="0"/>
            <c:showVal val="0"/>
            <c:showCatName val="0"/>
            <c:showSerName val="0"/>
            <c:showPercent val="1"/>
            <c:showBubbleSize val="0"/>
            <c:showLeaderLines val="1"/>
          </c:dLbls>
          <c:cat>
            <c:strRef>
              <c:f>Dashboard!$C$7:$H$7</c:f>
            </c:strRef>
          </c:cat>
          <c:val>
            <c:numRef>
              <c:f>Dashboard!$C$8:$H$8</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sz="1800">
              <a:solidFill>
                <a:srgbClr val="000000"/>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2000">
                <a:solidFill>
                  <a:srgbClr val="000000"/>
                </a:solidFill>
                <a:latin typeface="Roboto"/>
              </a:defRPr>
            </a:pPr>
            <a:r>
              <a:rPr b="1" sz="2000">
                <a:solidFill>
                  <a:srgbClr val="000000"/>
                </a:solidFill>
                <a:latin typeface="Roboto"/>
              </a:rPr>
              <a:t>Weekly Gross Sales and Category Breakdown </a:t>
            </a:r>
          </a:p>
        </c:rich>
      </c:tx>
      <c:overlay val="0"/>
    </c:title>
    <c:plotArea>
      <c:layout/>
      <c:lineChart>
        <c:ser>
          <c:idx val="1"/>
          <c:order val="1"/>
          <c:tx>
            <c:strRef>
              <c:f>'Season Totals'!$U$2</c:f>
            </c:strRef>
          </c:tx>
          <c:spPr>
            <a:ln cmpd="sng" w="38100">
              <a:solidFill>
                <a:srgbClr val="9900FF"/>
              </a:solidFill>
            </a:ln>
          </c:spPr>
          <c:marker>
            <c:symbol val="circle"/>
            <c:size val="10"/>
            <c:spPr>
              <a:solidFill>
                <a:srgbClr val="9900FF"/>
              </a:solidFill>
              <a:ln cmpd="sng">
                <a:solidFill>
                  <a:srgbClr val="9900FF"/>
                </a:solidFill>
              </a:ln>
            </c:spPr>
          </c:marker>
          <c:cat>
            <c:strRef>
              <c:f>'Season Totals'!$B$3:$B$24</c:f>
            </c:strRef>
          </c:cat>
          <c:val>
            <c:numRef>
              <c:f>'Season Totals'!$U$3:$U$24</c:f>
              <c:numCache/>
            </c:numRef>
          </c:val>
          <c:smooth val="0"/>
        </c:ser>
        <c:ser>
          <c:idx val="2"/>
          <c:order val="2"/>
          <c:tx>
            <c:strRef>
              <c:f>'Season Totals'!$F$2</c:f>
            </c:strRef>
          </c:tx>
          <c:spPr>
            <a:ln cmpd="sng" w="38100">
              <a:solidFill>
                <a:srgbClr val="0000FF"/>
              </a:solidFill>
            </a:ln>
          </c:spPr>
          <c:marker>
            <c:symbol val="circle"/>
            <c:size val="10"/>
            <c:spPr>
              <a:solidFill>
                <a:srgbClr val="0000FF"/>
              </a:solidFill>
              <a:ln cmpd="sng">
                <a:solidFill>
                  <a:srgbClr val="0000FF"/>
                </a:solidFill>
              </a:ln>
            </c:spPr>
          </c:marker>
          <c:cat>
            <c:strRef>
              <c:f>'Season Totals'!$B$3:$B$24</c:f>
            </c:strRef>
          </c:cat>
          <c:val>
            <c:numRef>
              <c:f>'Season Totals'!$F$3:$F$24</c:f>
              <c:numCache/>
            </c:numRef>
          </c:val>
          <c:smooth val="0"/>
        </c:ser>
        <c:ser>
          <c:idx val="3"/>
          <c:order val="3"/>
          <c:tx>
            <c:strRef>
              <c:f>'Season Totals'!$G$2</c:f>
            </c:strRef>
          </c:tx>
          <c:spPr>
            <a:ln cmpd="sng" w="38100">
              <a:solidFill>
                <a:srgbClr val="FF0000"/>
              </a:solidFill>
            </a:ln>
          </c:spPr>
          <c:marker>
            <c:symbol val="circle"/>
            <c:size val="10"/>
            <c:spPr>
              <a:solidFill>
                <a:srgbClr val="FF0000"/>
              </a:solidFill>
              <a:ln cmpd="sng">
                <a:solidFill>
                  <a:srgbClr val="FF0000"/>
                </a:solidFill>
              </a:ln>
            </c:spPr>
          </c:marker>
          <c:cat>
            <c:strRef>
              <c:f>'Season Totals'!$B$3:$B$24</c:f>
            </c:strRef>
          </c:cat>
          <c:val>
            <c:numRef>
              <c:f>'Season Totals'!$G$3:$G$24</c:f>
              <c:numCache/>
            </c:numRef>
          </c:val>
          <c:smooth val="0"/>
        </c:ser>
        <c:axId val="966244283"/>
        <c:axId val="1028558462"/>
      </c:lineChart>
      <c:catAx>
        <c:axId val="966244283"/>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sz="1600">
                <a:solidFill>
                  <a:srgbClr val="000000"/>
                </a:solidFill>
                <a:latin typeface="Roboto"/>
              </a:defRPr>
            </a:pPr>
          </a:p>
        </c:txPr>
        <c:crossAx val="1028558462"/>
      </c:catAx>
      <c:valAx>
        <c:axId val="10285584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966244283"/>
      </c:valAx>
    </c:plotArea>
    <c:legend>
      <c:legendPos val="b"/>
      <c:overlay val="0"/>
      <c:txPr>
        <a:bodyPr/>
        <a:lstStyle/>
        <a:p>
          <a:pPr lvl="0">
            <a:defRPr b="0" sz="1800">
              <a:solidFill>
                <a:srgbClr val="000000"/>
              </a:solidFill>
              <a:latin typeface="Roboto"/>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Breakdown of Weekly Gross Sales</a:t>
            </a:r>
          </a:p>
        </c:rich>
      </c:tx>
      <c:overlay val="0"/>
    </c:title>
    <c:plotArea>
      <c:layout/>
      <c:barChart>
        <c:barDir val="col"/>
        <c:grouping val="stacked"/>
        <c:ser>
          <c:idx val="0"/>
          <c:order val="0"/>
          <c:tx>
            <c:strRef>
              <c:f>'Season Totals'!$U$2</c:f>
            </c:strRef>
          </c:tx>
          <c:spPr>
            <a:solidFill>
              <a:srgbClr val="00BE00"/>
            </a:solidFill>
            <a:ln cmpd="sng">
              <a:solidFill>
                <a:srgbClr val="000000"/>
              </a:solidFill>
            </a:ln>
          </c:spPr>
          <c:cat>
            <c:strRef>
              <c:f>'Season Totals'!$A$3:$A$29</c:f>
            </c:strRef>
          </c:cat>
          <c:val>
            <c:numRef>
              <c:f>'Season Totals'!$U$3:$U$29</c:f>
              <c:numCache/>
            </c:numRef>
          </c:val>
        </c:ser>
        <c:ser>
          <c:idx val="1"/>
          <c:order val="1"/>
          <c:tx>
            <c:strRef>
              <c:f>'Season Totals'!$F$2</c:f>
            </c:strRef>
          </c:tx>
          <c:spPr>
            <a:solidFill>
              <a:srgbClr val="674EA7"/>
            </a:solidFill>
            <a:ln cmpd="sng">
              <a:solidFill>
                <a:srgbClr val="000000"/>
              </a:solidFill>
            </a:ln>
          </c:spPr>
          <c:cat>
            <c:strRef>
              <c:f>'Season Totals'!$A$3:$A$29</c:f>
            </c:strRef>
          </c:cat>
          <c:val>
            <c:numRef>
              <c:f>'Season Totals'!$F$3:$F$29</c:f>
              <c:numCache/>
            </c:numRef>
          </c:val>
        </c:ser>
        <c:ser>
          <c:idx val="2"/>
          <c:order val="2"/>
          <c:tx>
            <c:strRef>
              <c:f>'Season Totals'!$G$2</c:f>
            </c:strRef>
          </c:tx>
          <c:spPr>
            <a:solidFill>
              <a:srgbClr val="1155CC"/>
            </a:solidFill>
            <a:ln cmpd="sng">
              <a:solidFill>
                <a:srgbClr val="000000"/>
              </a:solidFill>
            </a:ln>
          </c:spPr>
          <c:cat>
            <c:strRef>
              <c:f>'Season Totals'!$A$3:$A$29</c:f>
            </c:strRef>
          </c:cat>
          <c:val>
            <c:numRef>
              <c:f>'Season Totals'!$G$3:$G$29</c:f>
              <c:numCache/>
            </c:numRef>
          </c:val>
        </c:ser>
        <c:ser>
          <c:idx val="3"/>
          <c:order val="3"/>
          <c:tx>
            <c:strRef>
              <c:f>'Season Totals'!$H$2</c:f>
            </c:strRef>
          </c:tx>
          <c:spPr>
            <a:solidFill>
              <a:srgbClr val="B45F06"/>
            </a:solidFill>
            <a:ln cmpd="sng">
              <a:solidFill>
                <a:srgbClr val="000000"/>
              </a:solidFill>
            </a:ln>
          </c:spPr>
          <c:cat>
            <c:strRef>
              <c:f>'Season Totals'!$A$3:$A$29</c:f>
            </c:strRef>
          </c:cat>
          <c:val>
            <c:numRef>
              <c:f>'Season Totals'!$H$3:$H$29</c:f>
              <c:numCache/>
            </c:numRef>
          </c:val>
        </c:ser>
        <c:overlap val="100"/>
        <c:axId val="199306213"/>
        <c:axId val="1710828256"/>
      </c:barChart>
      <c:catAx>
        <c:axId val="199306213"/>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1710828256"/>
      </c:catAx>
      <c:valAx>
        <c:axId val="17108282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99306213"/>
      </c:valAx>
    </c:plotArea>
    <c:legend>
      <c:legendPos val="r"/>
      <c:overlay val="0"/>
      <c:txPr>
        <a:bodyPr/>
        <a:lstStyle/>
        <a:p>
          <a:pPr lvl="0">
            <a:defRPr b="0">
              <a:solidFill>
                <a:srgbClr val="000000"/>
              </a:solidFill>
              <a:latin typeface="Roboto"/>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2000">
                <a:solidFill>
                  <a:srgbClr val="000000"/>
                </a:solidFill>
                <a:latin typeface="Roboto"/>
              </a:defRPr>
            </a:pPr>
            <a:r>
              <a:rPr b="1" sz="2000">
                <a:solidFill>
                  <a:srgbClr val="000000"/>
                </a:solidFill>
                <a:latin typeface="Roboto"/>
              </a:rPr>
              <a:t>Weekly Gross Sales and Category Breakdown </a:t>
            </a:r>
          </a:p>
        </c:rich>
      </c:tx>
      <c:overlay val="0"/>
    </c:title>
    <c:plotArea>
      <c:layout/>
      <c:lineChart>
        <c:ser>
          <c:idx val="1"/>
          <c:order val="1"/>
          <c:tx>
            <c:strRef>
              <c:f>'Season Totals'!$U$2</c:f>
            </c:strRef>
          </c:tx>
          <c:spPr>
            <a:ln cmpd="sng" w="38100">
              <a:solidFill>
                <a:srgbClr val="9900FF"/>
              </a:solidFill>
            </a:ln>
          </c:spPr>
          <c:marker>
            <c:symbol val="circle"/>
            <c:size val="10"/>
            <c:spPr>
              <a:solidFill>
                <a:srgbClr val="9900FF"/>
              </a:solidFill>
              <a:ln cmpd="sng">
                <a:solidFill>
                  <a:srgbClr val="9900FF"/>
                </a:solidFill>
              </a:ln>
            </c:spPr>
          </c:marker>
          <c:cat>
            <c:strRef>
              <c:f>'Season Totals'!$B$3:$B$24</c:f>
            </c:strRef>
          </c:cat>
          <c:val>
            <c:numRef>
              <c:f>'Season Totals'!$U$3:$U$24</c:f>
              <c:numCache/>
            </c:numRef>
          </c:val>
          <c:smooth val="0"/>
        </c:ser>
        <c:ser>
          <c:idx val="2"/>
          <c:order val="2"/>
          <c:tx>
            <c:strRef>
              <c:f>'Season Totals'!$F$2</c:f>
            </c:strRef>
          </c:tx>
          <c:spPr>
            <a:ln cmpd="sng" w="38100">
              <a:solidFill>
                <a:srgbClr val="0000FF"/>
              </a:solidFill>
            </a:ln>
          </c:spPr>
          <c:marker>
            <c:symbol val="circle"/>
            <c:size val="10"/>
            <c:spPr>
              <a:solidFill>
                <a:srgbClr val="0000FF"/>
              </a:solidFill>
              <a:ln cmpd="sng">
                <a:solidFill>
                  <a:srgbClr val="0000FF"/>
                </a:solidFill>
              </a:ln>
            </c:spPr>
          </c:marker>
          <c:cat>
            <c:strRef>
              <c:f>'Season Totals'!$B$3:$B$24</c:f>
            </c:strRef>
          </c:cat>
          <c:val>
            <c:numRef>
              <c:f>'Season Totals'!$F$3:$F$24</c:f>
              <c:numCache/>
            </c:numRef>
          </c:val>
          <c:smooth val="0"/>
        </c:ser>
        <c:ser>
          <c:idx val="3"/>
          <c:order val="3"/>
          <c:tx>
            <c:strRef>
              <c:f>'Season Totals'!$G$2</c:f>
            </c:strRef>
          </c:tx>
          <c:spPr>
            <a:ln cmpd="sng" w="38100">
              <a:solidFill>
                <a:srgbClr val="FF0000"/>
              </a:solidFill>
            </a:ln>
          </c:spPr>
          <c:marker>
            <c:symbol val="circle"/>
            <c:size val="10"/>
            <c:spPr>
              <a:solidFill>
                <a:srgbClr val="FF0000"/>
              </a:solidFill>
              <a:ln cmpd="sng">
                <a:solidFill>
                  <a:srgbClr val="FF0000"/>
                </a:solidFill>
              </a:ln>
            </c:spPr>
          </c:marker>
          <c:cat>
            <c:strRef>
              <c:f>'Season Totals'!$B$3:$B$24</c:f>
            </c:strRef>
          </c:cat>
          <c:val>
            <c:numRef>
              <c:f>'Season Totals'!$G$3:$G$24</c:f>
              <c:numCache/>
            </c:numRef>
          </c:val>
          <c:smooth val="0"/>
        </c:ser>
        <c:axId val="1221321760"/>
        <c:axId val="1230189684"/>
      </c:lineChart>
      <c:catAx>
        <c:axId val="1221321760"/>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sz="1600">
                <a:solidFill>
                  <a:srgbClr val="000000"/>
                </a:solidFill>
                <a:latin typeface="Roboto"/>
              </a:defRPr>
            </a:pPr>
          </a:p>
        </c:txPr>
        <c:crossAx val="1230189684"/>
      </c:catAx>
      <c:valAx>
        <c:axId val="12301896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221321760"/>
      </c:valAx>
    </c:plotArea>
    <c:legend>
      <c:legendPos val="b"/>
      <c:overlay val="0"/>
      <c:txPr>
        <a:bodyPr/>
        <a:lstStyle/>
        <a:p>
          <a:pPr lvl="0">
            <a:defRPr b="0" sz="1800">
              <a:solidFill>
                <a:srgbClr val="000000"/>
              </a:solidFill>
              <a:latin typeface="Roboto"/>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2400">
                <a:solidFill>
                  <a:srgbClr val="000000"/>
                </a:solidFill>
                <a:latin typeface="Roboto"/>
              </a:defRPr>
            </a:pPr>
            <a:r>
              <a:rPr b="1" sz="2400">
                <a:solidFill>
                  <a:srgbClr val="000000"/>
                </a:solidFill>
                <a:latin typeface="Roboto"/>
              </a:rPr>
              <a:t>Breakdown of Gross Sales to Date</a:t>
            </a:r>
          </a:p>
        </c:rich>
      </c:tx>
      <c:overlay val="0"/>
    </c:title>
    <c:plotArea>
      <c:layout>
        <c:manualLayout>
          <c:xMode val="edge"/>
          <c:yMode val="edge"/>
          <c:x val="0.05021252454397376"/>
          <c:y val="0.17301701578584522"/>
          <c:w val="0.7895052173915101"/>
          <c:h val="0.6705837711728342"/>
        </c:manualLayout>
      </c:layout>
      <c:pieChart>
        <c:varyColors val="1"/>
        <c:ser>
          <c:idx val="0"/>
          <c:order val="0"/>
          <c:dPt>
            <c:idx val="0"/>
            <c:spPr>
              <a:solidFill>
                <a:srgbClr val="00B500"/>
              </a:solidFill>
            </c:spPr>
          </c:dPt>
          <c:dLbls>
            <c:showLegendKey val="0"/>
            <c:showVal val="0"/>
            <c:showCatName val="0"/>
            <c:showSerName val="0"/>
            <c:showPercent val="1"/>
            <c:showBubbleSize val="0"/>
            <c:showLeaderLines val="1"/>
          </c:dLbls>
          <c:cat>
            <c:strRef>
              <c:f>'Sample Dashboard'!$C$7:$H$7</c:f>
            </c:strRef>
          </c:cat>
          <c:val>
            <c:numRef>
              <c:f>'Sample Dashboard'!$C$8:$H$8</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sz="1800">
              <a:solidFill>
                <a:srgbClr val="000000"/>
              </a:solidFill>
              <a:latin typeface="Roboto"/>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Breakdown of Weekly Gross Sales</a:t>
            </a:r>
          </a:p>
        </c:rich>
      </c:tx>
      <c:overlay val="0"/>
    </c:title>
    <c:plotArea>
      <c:layout/>
      <c:barChart>
        <c:barDir val="col"/>
        <c:grouping val="stacked"/>
        <c:ser>
          <c:idx val="0"/>
          <c:order val="0"/>
          <c:tx>
            <c:strRef>
              <c:f>'Season Totals'!$U$2</c:f>
            </c:strRef>
          </c:tx>
          <c:spPr>
            <a:solidFill>
              <a:srgbClr val="00BE00"/>
            </a:solidFill>
            <a:ln cmpd="sng">
              <a:solidFill>
                <a:srgbClr val="000000"/>
              </a:solidFill>
            </a:ln>
          </c:spPr>
          <c:cat>
            <c:strRef>
              <c:f>'Season Totals'!$A$3:$A$29</c:f>
            </c:strRef>
          </c:cat>
          <c:val>
            <c:numRef>
              <c:f>'Season Totals'!$U$3:$U$29</c:f>
              <c:numCache/>
            </c:numRef>
          </c:val>
        </c:ser>
        <c:ser>
          <c:idx val="1"/>
          <c:order val="1"/>
          <c:tx>
            <c:strRef>
              <c:f>'Season Totals'!$F$2</c:f>
            </c:strRef>
          </c:tx>
          <c:spPr>
            <a:solidFill>
              <a:srgbClr val="674EA7"/>
            </a:solidFill>
            <a:ln cmpd="sng">
              <a:solidFill>
                <a:srgbClr val="000000"/>
              </a:solidFill>
            </a:ln>
          </c:spPr>
          <c:cat>
            <c:strRef>
              <c:f>'Season Totals'!$A$3:$A$29</c:f>
            </c:strRef>
          </c:cat>
          <c:val>
            <c:numRef>
              <c:f>'Season Totals'!$F$3:$F$29</c:f>
              <c:numCache/>
            </c:numRef>
          </c:val>
        </c:ser>
        <c:ser>
          <c:idx val="2"/>
          <c:order val="2"/>
          <c:tx>
            <c:strRef>
              <c:f>'Season Totals'!$G$2</c:f>
            </c:strRef>
          </c:tx>
          <c:spPr>
            <a:solidFill>
              <a:srgbClr val="1155CC"/>
            </a:solidFill>
            <a:ln cmpd="sng">
              <a:solidFill>
                <a:srgbClr val="000000"/>
              </a:solidFill>
            </a:ln>
          </c:spPr>
          <c:cat>
            <c:strRef>
              <c:f>'Season Totals'!$A$3:$A$29</c:f>
            </c:strRef>
          </c:cat>
          <c:val>
            <c:numRef>
              <c:f>'Season Totals'!$G$3:$G$29</c:f>
              <c:numCache/>
            </c:numRef>
          </c:val>
        </c:ser>
        <c:ser>
          <c:idx val="3"/>
          <c:order val="3"/>
          <c:tx>
            <c:strRef>
              <c:f>'Season Totals'!$H$2</c:f>
            </c:strRef>
          </c:tx>
          <c:spPr>
            <a:solidFill>
              <a:srgbClr val="B45F06"/>
            </a:solidFill>
            <a:ln cmpd="sng">
              <a:solidFill>
                <a:srgbClr val="000000"/>
              </a:solidFill>
            </a:ln>
          </c:spPr>
          <c:cat>
            <c:strRef>
              <c:f>'Season Totals'!$A$3:$A$29</c:f>
            </c:strRef>
          </c:cat>
          <c:val>
            <c:numRef>
              <c:f>'Season Totals'!$H$3:$H$29</c:f>
              <c:numCache/>
            </c:numRef>
          </c:val>
        </c:ser>
        <c:overlap val="100"/>
        <c:axId val="923246988"/>
        <c:axId val="1796563583"/>
      </c:barChart>
      <c:catAx>
        <c:axId val="923246988"/>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a:solidFill>
                  <a:srgbClr val="000000"/>
                </a:solidFill>
                <a:latin typeface="Roboto"/>
              </a:defRPr>
            </a:pPr>
          </a:p>
        </c:txPr>
        <c:crossAx val="1796563583"/>
      </c:catAx>
      <c:valAx>
        <c:axId val="17965635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923246988"/>
      </c:valAx>
    </c:plotArea>
    <c:legend>
      <c:legendPos val="r"/>
      <c:overlay val="0"/>
      <c:txPr>
        <a:bodyPr/>
        <a:lstStyle/>
        <a:p>
          <a:pPr lvl="0">
            <a:defRPr b="0">
              <a:solidFill>
                <a:srgbClr val="000000"/>
              </a:solidFill>
              <a:latin typeface="Roboto"/>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2000">
                <a:solidFill>
                  <a:srgbClr val="000000"/>
                </a:solidFill>
                <a:latin typeface="Roboto"/>
              </a:defRPr>
            </a:pPr>
            <a:r>
              <a:rPr b="1" sz="2000">
                <a:solidFill>
                  <a:srgbClr val="000000"/>
                </a:solidFill>
                <a:latin typeface="Roboto"/>
              </a:rPr>
              <a:t>Weekly Sales by Category - Current (bold line) vs. Prior (fine line) </a:t>
            </a:r>
          </a:p>
        </c:rich>
      </c:tx>
      <c:overlay val="0"/>
    </c:title>
    <c:plotArea>
      <c:layout/>
      <c:lineChart>
        <c:ser>
          <c:idx val="1"/>
          <c:order val="1"/>
          <c:tx>
            <c:strRef>
              <c:f>'Season Totals'!$U$2</c:f>
            </c:strRef>
          </c:tx>
          <c:spPr>
            <a:ln cmpd="sng" w="38100">
              <a:solidFill>
                <a:srgbClr val="9900FF"/>
              </a:solidFill>
            </a:ln>
          </c:spPr>
          <c:marker>
            <c:symbol val="circle"/>
            <c:size val="10"/>
            <c:spPr>
              <a:solidFill>
                <a:srgbClr val="9900FF"/>
              </a:solidFill>
              <a:ln cmpd="sng">
                <a:solidFill>
                  <a:srgbClr val="9900FF"/>
                </a:solidFill>
              </a:ln>
            </c:spPr>
          </c:marker>
          <c:cat>
            <c:strRef>
              <c:f>'Season Totals'!$B$3:$B$29</c:f>
            </c:strRef>
          </c:cat>
          <c:val>
            <c:numRef>
              <c:f>'Season Totals'!$U$3:$U$24</c:f>
              <c:numCache/>
            </c:numRef>
          </c:val>
          <c:smooth val="0"/>
        </c:ser>
        <c:ser>
          <c:idx val="2"/>
          <c:order val="2"/>
          <c:tx>
            <c:strRef>
              <c:f>'Season Totals'!$F$2</c:f>
            </c:strRef>
          </c:tx>
          <c:spPr>
            <a:ln cmpd="sng" w="38100">
              <a:solidFill>
                <a:srgbClr val="4A86E8"/>
              </a:solidFill>
            </a:ln>
          </c:spPr>
          <c:marker>
            <c:symbol val="circle"/>
            <c:size val="10"/>
            <c:spPr>
              <a:solidFill>
                <a:srgbClr val="4A86E8"/>
              </a:solidFill>
              <a:ln cmpd="sng">
                <a:solidFill>
                  <a:srgbClr val="4A86E8"/>
                </a:solidFill>
              </a:ln>
            </c:spPr>
          </c:marker>
          <c:cat>
            <c:strRef>
              <c:f>'Season Totals'!$B$3:$B$29</c:f>
            </c:strRef>
          </c:cat>
          <c:val>
            <c:numRef>
              <c:f>'Season Totals'!$F$3:$F$24</c:f>
              <c:numCache/>
            </c:numRef>
          </c:val>
          <c:smooth val="0"/>
        </c:ser>
        <c:ser>
          <c:idx val="3"/>
          <c:order val="3"/>
          <c:tx>
            <c:strRef>
              <c:f>'Season Totals'!$G$2</c:f>
            </c:strRef>
          </c:tx>
          <c:spPr>
            <a:ln cmpd="sng" w="38100">
              <a:solidFill>
                <a:srgbClr val="FF0000"/>
              </a:solidFill>
            </a:ln>
          </c:spPr>
          <c:marker>
            <c:symbol val="circle"/>
            <c:size val="10"/>
            <c:spPr>
              <a:solidFill>
                <a:srgbClr val="FF0000"/>
              </a:solidFill>
              <a:ln cmpd="sng">
                <a:solidFill>
                  <a:srgbClr val="FF0000"/>
                </a:solidFill>
              </a:ln>
            </c:spPr>
          </c:marker>
          <c:cat>
            <c:strRef>
              <c:f>'Season Totals'!$B$3:$B$29</c:f>
            </c:strRef>
          </c:cat>
          <c:val>
            <c:numRef>
              <c:f>'Season Totals'!$G$3:$G$24</c:f>
              <c:numCache/>
            </c:numRef>
          </c:val>
          <c:smooth val="0"/>
        </c:ser>
        <c:ser>
          <c:idx val="4"/>
          <c:order val="4"/>
          <c:tx>
            <c:strRef>
              <c:f>'Season Totals'!$J$2</c:f>
            </c:strRef>
          </c:tx>
          <c:spPr>
            <a:ln cmpd="sng" w="9525">
              <a:solidFill>
                <a:srgbClr val="6AA84F"/>
              </a:solidFill>
            </a:ln>
          </c:spPr>
          <c:marker>
            <c:symbol val="none"/>
          </c:marker>
          <c:cat>
            <c:strRef>
              <c:f>'Season Totals'!$B$3:$B$29</c:f>
            </c:strRef>
          </c:cat>
          <c:val>
            <c:numRef>
              <c:f>'Season Totals'!$J$3:$J$24</c:f>
              <c:numCache/>
            </c:numRef>
          </c:val>
          <c:smooth val="0"/>
        </c:ser>
        <c:ser>
          <c:idx val="5"/>
          <c:order val="5"/>
          <c:tx>
            <c:strRef>
              <c:f>'Past totals'!$B$37</c:f>
            </c:strRef>
          </c:tx>
          <c:spPr>
            <a:ln cmpd="sng" w="9525">
              <a:solidFill>
                <a:srgbClr val="9900FF"/>
              </a:solidFill>
            </a:ln>
          </c:spPr>
          <c:marker>
            <c:symbol val="none"/>
          </c:marker>
          <c:cat>
            <c:strRef>
              <c:f>'Season Totals'!$B$3:$B$29</c:f>
            </c:strRef>
          </c:cat>
          <c:val>
            <c:numRef>
              <c:f>'Past totals'!$B$38:$B$59</c:f>
              <c:numCache/>
            </c:numRef>
          </c:val>
          <c:smooth val="0"/>
        </c:ser>
        <c:ser>
          <c:idx val="6"/>
          <c:order val="6"/>
          <c:tx>
            <c:strRef>
              <c:f>'Past totals'!$C$37</c:f>
            </c:strRef>
          </c:tx>
          <c:spPr>
            <a:ln cmpd="sng" w="9525">
              <a:solidFill>
                <a:srgbClr val="4A86E8"/>
              </a:solidFill>
            </a:ln>
          </c:spPr>
          <c:marker>
            <c:symbol val="none"/>
          </c:marker>
          <c:cat>
            <c:strRef>
              <c:f>'Season Totals'!$B$3:$B$29</c:f>
            </c:strRef>
          </c:cat>
          <c:val>
            <c:numRef>
              <c:f>'Past totals'!$C$38:$C$59</c:f>
              <c:numCache/>
            </c:numRef>
          </c:val>
          <c:smooth val="0"/>
        </c:ser>
        <c:ser>
          <c:idx val="7"/>
          <c:order val="7"/>
          <c:tx>
            <c:strRef>
              <c:f>'Past totals'!$D$37</c:f>
            </c:strRef>
          </c:tx>
          <c:spPr>
            <a:ln cmpd="sng" w="9525">
              <a:solidFill>
                <a:srgbClr val="BF9000"/>
              </a:solidFill>
            </a:ln>
          </c:spPr>
          <c:marker>
            <c:symbol val="none"/>
          </c:marker>
          <c:cat>
            <c:strRef>
              <c:f>'Season Totals'!$B$3:$B$29</c:f>
            </c:strRef>
          </c:cat>
          <c:val>
            <c:numRef>
              <c:f>'Past totals'!$D$38:$D$59</c:f>
              <c:numCache/>
            </c:numRef>
          </c:val>
          <c:smooth val="0"/>
        </c:ser>
        <c:ser>
          <c:idx val="8"/>
          <c:order val="8"/>
          <c:tx>
            <c:strRef>
              <c:f>'Past totals'!$E$37</c:f>
            </c:strRef>
          </c:tx>
          <c:spPr>
            <a:ln cmpd="sng">
              <a:solidFill>
                <a:srgbClr val="3949AB"/>
              </a:solidFill>
            </a:ln>
          </c:spPr>
          <c:marker>
            <c:symbol val="none"/>
          </c:marker>
          <c:cat>
            <c:strRef>
              <c:f>'Season Totals'!$B$3:$B$29</c:f>
            </c:strRef>
          </c:cat>
          <c:val>
            <c:numRef>
              <c:f>'Past totals'!$E$38:$E$59</c:f>
              <c:numCache/>
            </c:numRef>
          </c:val>
          <c:smooth val="0"/>
        </c:ser>
        <c:ser>
          <c:idx val="9"/>
          <c:order val="9"/>
          <c:tx>
            <c:strRef>
              <c:f>'Past totals'!$F$37</c:f>
            </c:strRef>
          </c:tx>
          <c:spPr>
            <a:ln cmpd="sng" w="9525">
              <a:solidFill>
                <a:srgbClr val="BF9000"/>
              </a:solidFill>
            </a:ln>
          </c:spPr>
          <c:marker>
            <c:symbol val="none"/>
          </c:marker>
          <c:cat>
            <c:strRef>
              <c:f>'Season Totals'!$B$3:$B$29</c:f>
            </c:strRef>
          </c:cat>
          <c:val>
            <c:numRef>
              <c:f>'Past totals'!$F$38:$F$59</c:f>
              <c:numCache/>
            </c:numRef>
          </c:val>
          <c:smooth val="0"/>
        </c:ser>
        <c:axId val="342912227"/>
        <c:axId val="174569550"/>
      </c:lineChart>
      <c:catAx>
        <c:axId val="342912227"/>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sz="1600">
                <a:solidFill>
                  <a:srgbClr val="000000"/>
                </a:solidFill>
                <a:latin typeface="Roboto"/>
              </a:defRPr>
            </a:pPr>
          </a:p>
        </c:txPr>
        <c:crossAx val="174569550"/>
      </c:catAx>
      <c:valAx>
        <c:axId val="1745695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342912227"/>
      </c:valAx>
    </c:plotArea>
    <c:legend>
      <c:legendPos val="b"/>
      <c:overlay val="0"/>
      <c:txPr>
        <a:bodyPr/>
        <a:lstStyle/>
        <a:p>
          <a:pPr lvl="0">
            <a:defRPr b="0" sz="1800">
              <a:solidFill>
                <a:srgbClr val="000000"/>
              </a:solidFill>
              <a:latin typeface="Roboto"/>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Roboto"/>
              </a:defRPr>
            </a:pPr>
            <a:r>
              <a:rPr b="1">
                <a:solidFill>
                  <a:srgbClr val="000000"/>
                </a:solidFill>
                <a:latin typeface="Roboto"/>
              </a:rPr>
              <a:t>Gross Weekly Sales Across Seasons</a:t>
            </a:r>
          </a:p>
        </c:rich>
      </c:tx>
      <c:overlay val="0"/>
    </c:title>
    <c:plotArea>
      <c:layout>
        <c:manualLayout>
          <c:xMode val="edge"/>
          <c:yMode val="edge"/>
          <c:x val="0.09729033176160148"/>
          <c:y val="0.10779439932449397"/>
          <c:w val="0.8639957574772437"/>
          <c:h val="0.6527587302242688"/>
        </c:manualLayout>
      </c:layout>
      <c:lineChart>
        <c:ser>
          <c:idx val="0"/>
          <c:order val="0"/>
          <c:tx>
            <c:strRef>
              <c:f>'Past totals'!$B$3</c:f>
            </c:strRef>
          </c:tx>
          <c:spPr>
            <a:ln cmpd="sng" w="19050">
              <a:solidFill>
                <a:srgbClr val="4285F4"/>
              </a:solidFill>
            </a:ln>
          </c:spPr>
          <c:marker>
            <c:symbol val="none"/>
          </c:marker>
          <c:cat>
            <c:strRef>
              <c:f>'Past totals'!$A$4:$A$30</c:f>
            </c:strRef>
          </c:cat>
          <c:val>
            <c:numRef>
              <c:f>'Past totals'!$B$4:$B$30</c:f>
              <c:numCache/>
            </c:numRef>
          </c:val>
          <c:smooth val="0"/>
        </c:ser>
        <c:ser>
          <c:idx val="1"/>
          <c:order val="1"/>
          <c:tx>
            <c:strRef>
              <c:f>'Past totals'!$C$3</c:f>
            </c:strRef>
          </c:tx>
          <c:spPr>
            <a:ln cmpd="sng" w="19050">
              <a:solidFill>
                <a:srgbClr val="134F5C"/>
              </a:solidFill>
            </a:ln>
          </c:spPr>
          <c:marker>
            <c:symbol val="none"/>
          </c:marker>
          <c:cat>
            <c:strRef>
              <c:f>'Past totals'!$A$4:$A$30</c:f>
            </c:strRef>
          </c:cat>
          <c:val>
            <c:numRef>
              <c:f>'Past totals'!$C$4:$C$30</c:f>
              <c:numCache/>
            </c:numRef>
          </c:val>
          <c:smooth val="0"/>
        </c:ser>
        <c:ser>
          <c:idx val="2"/>
          <c:order val="2"/>
          <c:tx>
            <c:strRef>
              <c:f>'Past totals'!$D$3</c:f>
            </c:strRef>
          </c:tx>
          <c:spPr>
            <a:ln cmpd="sng" w="19050">
              <a:solidFill>
                <a:srgbClr val="9900FF"/>
              </a:solidFill>
            </a:ln>
          </c:spPr>
          <c:marker>
            <c:symbol val="none"/>
          </c:marker>
          <c:cat>
            <c:strRef>
              <c:f>'Past totals'!$A$4:$A$30</c:f>
            </c:strRef>
          </c:cat>
          <c:val>
            <c:numRef>
              <c:f>'Past totals'!$D$4:$D$30</c:f>
              <c:numCache/>
            </c:numRef>
          </c:val>
          <c:smooth val="0"/>
        </c:ser>
        <c:ser>
          <c:idx val="3"/>
          <c:order val="3"/>
          <c:tx>
            <c:strRef>
              <c:f>'Past totals'!$E$3</c:f>
            </c:strRef>
          </c:tx>
          <c:spPr>
            <a:ln cmpd="sng" w="19050">
              <a:solidFill>
                <a:srgbClr val="000000"/>
              </a:solidFill>
            </a:ln>
          </c:spPr>
          <c:marker>
            <c:symbol val="none"/>
          </c:marker>
          <c:cat>
            <c:strRef>
              <c:f>'Past totals'!$A$4:$A$30</c:f>
            </c:strRef>
          </c:cat>
          <c:val>
            <c:numRef>
              <c:f>'Past totals'!$E$4:$E$30</c:f>
              <c:numCache/>
            </c:numRef>
          </c:val>
          <c:smooth val="0"/>
        </c:ser>
        <c:ser>
          <c:idx val="4"/>
          <c:order val="4"/>
          <c:tx>
            <c:strRef>
              <c:f>'Past totals'!$F$3</c:f>
            </c:strRef>
          </c:tx>
          <c:spPr>
            <a:ln cmpd="sng" w="38100">
              <a:solidFill>
                <a:srgbClr val="FF0000"/>
              </a:solidFill>
            </a:ln>
          </c:spPr>
          <c:marker>
            <c:symbol val="circle"/>
            <c:size val="10"/>
            <c:spPr>
              <a:solidFill>
                <a:srgbClr val="FF0000"/>
              </a:solidFill>
              <a:ln cmpd="sng">
                <a:solidFill>
                  <a:srgbClr val="FF0000"/>
                </a:solidFill>
              </a:ln>
            </c:spPr>
          </c:marker>
          <c:cat>
            <c:strRef>
              <c:f>'Past totals'!$A$4:$A$30</c:f>
            </c:strRef>
          </c:cat>
          <c:val>
            <c:numRef>
              <c:f>'Past totals'!$F$4:$F$30</c:f>
              <c:numCache/>
            </c:numRef>
          </c:val>
          <c:smooth val="0"/>
        </c:ser>
        <c:axId val="1637629647"/>
        <c:axId val="1890429526"/>
      </c:lineChart>
      <c:catAx>
        <c:axId val="1637629647"/>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rot="-3600000"/>
          <a:lstStyle/>
          <a:p>
            <a:pPr lvl="0">
              <a:defRPr b="0" sz="1800">
                <a:solidFill>
                  <a:srgbClr val="000000"/>
                </a:solidFill>
                <a:latin typeface="Roboto"/>
              </a:defRPr>
            </a:pPr>
          </a:p>
        </c:txPr>
        <c:crossAx val="1890429526"/>
      </c:catAx>
      <c:valAx>
        <c:axId val="18904295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637629647"/>
      </c:valAx>
    </c:plotArea>
    <c:legend>
      <c:legendPos val="b"/>
      <c:overlay val="0"/>
      <c:txPr>
        <a:bodyPr/>
        <a:lstStyle/>
        <a:p>
          <a:pPr lvl="0">
            <a:defRPr b="0" sz="1800">
              <a:solidFill>
                <a:srgbClr val="000000"/>
              </a:solidFill>
              <a:latin typeface="Roboto"/>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2400">
                <a:solidFill>
                  <a:srgbClr val="000000"/>
                </a:solidFill>
                <a:latin typeface="Roboto"/>
              </a:defRPr>
            </a:pPr>
            <a:r>
              <a:rPr b="0" sz="2400">
                <a:solidFill>
                  <a:srgbClr val="000000"/>
                </a:solidFill>
                <a:latin typeface="Roboto"/>
              </a:rPr>
              <a:t>Comparison Across Seasons by Category</a:t>
            </a:r>
          </a:p>
        </c:rich>
      </c:tx>
      <c:overlay val="0"/>
    </c:title>
    <c:plotArea>
      <c:layout/>
      <c:barChart>
        <c:barDir val="col"/>
        <c:ser>
          <c:idx val="0"/>
          <c:order val="0"/>
          <c:tx>
            <c:strRef>
              <c:f>'Past totals'!$B$73</c:f>
            </c:strRef>
          </c:tx>
          <c:spPr>
            <a:solidFill>
              <a:srgbClr val="6AA84F"/>
            </a:solidFill>
            <a:ln cmpd="sng">
              <a:solidFill>
                <a:srgbClr val="000000"/>
              </a:solidFill>
            </a:ln>
          </c:spPr>
          <c:cat>
            <c:strRef>
              <c:f>'Past totals'!$A$74:$A$81</c:f>
            </c:strRef>
          </c:cat>
          <c:val>
            <c:numRef>
              <c:f>'Past totals'!$B$74:$B$81</c:f>
              <c:numCache/>
            </c:numRef>
          </c:val>
        </c:ser>
        <c:ser>
          <c:idx val="1"/>
          <c:order val="1"/>
          <c:tx>
            <c:strRef>
              <c:f>'Past totals'!$C$73</c:f>
            </c:strRef>
          </c:tx>
          <c:spPr>
            <a:solidFill>
              <a:srgbClr val="9900FF"/>
            </a:solidFill>
            <a:ln cmpd="sng">
              <a:solidFill>
                <a:srgbClr val="000000"/>
              </a:solidFill>
            </a:ln>
          </c:spPr>
          <c:cat>
            <c:strRef>
              <c:f>'Past totals'!$A$74:$A$81</c:f>
            </c:strRef>
          </c:cat>
          <c:val>
            <c:numRef>
              <c:f>'Past totals'!$C$74:$C$81</c:f>
              <c:numCache/>
            </c:numRef>
          </c:val>
        </c:ser>
        <c:ser>
          <c:idx val="2"/>
          <c:order val="2"/>
          <c:tx>
            <c:strRef>
              <c:f>'Past totals'!$D$73</c:f>
            </c:strRef>
          </c:tx>
          <c:spPr>
            <a:solidFill>
              <a:srgbClr val="4A86E8"/>
            </a:solidFill>
            <a:ln cmpd="sng">
              <a:solidFill>
                <a:srgbClr val="000000"/>
              </a:solidFill>
            </a:ln>
          </c:spPr>
          <c:cat>
            <c:strRef>
              <c:f>'Past totals'!$A$74:$A$81</c:f>
            </c:strRef>
          </c:cat>
          <c:val>
            <c:numRef>
              <c:f>'Past totals'!$D$74:$D$81</c:f>
              <c:numCache/>
            </c:numRef>
          </c:val>
        </c:ser>
        <c:ser>
          <c:idx val="3"/>
          <c:order val="3"/>
          <c:tx>
            <c:strRef>
              <c:f>'Past totals'!$E$73</c:f>
            </c:strRef>
          </c:tx>
          <c:spPr>
            <a:solidFill>
              <a:srgbClr val="BF9000"/>
            </a:solidFill>
            <a:ln cmpd="sng">
              <a:solidFill>
                <a:srgbClr val="000000"/>
              </a:solidFill>
            </a:ln>
          </c:spPr>
          <c:cat>
            <c:strRef>
              <c:f>'Past totals'!$A$74:$A$81</c:f>
            </c:strRef>
          </c:cat>
          <c:val>
            <c:numRef>
              <c:f>'Past totals'!$E$74:$E$81</c:f>
              <c:numCache/>
            </c:numRef>
          </c:val>
        </c:ser>
        <c:ser>
          <c:idx val="4"/>
          <c:order val="4"/>
          <c:tx>
            <c:strRef>
              <c:f>'Past totals'!$F$73</c:f>
            </c:strRef>
          </c:tx>
          <c:spPr>
            <a:solidFill>
              <a:srgbClr val="FF0000"/>
            </a:solidFill>
            <a:ln cmpd="sng">
              <a:solidFill>
                <a:srgbClr val="000000"/>
              </a:solidFill>
            </a:ln>
          </c:spPr>
          <c:cat>
            <c:strRef>
              <c:f>'Past totals'!$A$74:$A$81</c:f>
            </c:strRef>
          </c:cat>
          <c:val>
            <c:numRef>
              <c:f>'Past totals'!$F$74:$F$81</c:f>
              <c:numCache/>
            </c:numRef>
          </c:val>
        </c:ser>
        <c:axId val="2086199803"/>
        <c:axId val="2067717776"/>
      </c:barChart>
      <c:catAx>
        <c:axId val="2086199803"/>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rot="-3600000"/>
          <a:lstStyle/>
          <a:p>
            <a:pPr lvl="0">
              <a:defRPr b="0" sz="1600">
                <a:solidFill>
                  <a:srgbClr val="000000"/>
                </a:solidFill>
                <a:latin typeface="Roboto"/>
              </a:defRPr>
            </a:pPr>
          </a:p>
        </c:txPr>
        <c:crossAx val="2067717776"/>
      </c:catAx>
      <c:valAx>
        <c:axId val="20677177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2086199803"/>
      </c:valAx>
    </c:plotArea>
    <c:legend>
      <c:legendPos val="b"/>
      <c:overlay val="0"/>
      <c:txPr>
        <a:bodyPr/>
        <a:lstStyle/>
        <a:p>
          <a:pPr lvl="0">
            <a:defRPr b="0" sz="2000">
              <a:solidFill>
                <a:srgbClr val="000000"/>
              </a:solidFill>
              <a:latin typeface="Roboto"/>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36</xdr:row>
      <xdr:rowOff>104775</xdr:rowOff>
    </xdr:from>
    <xdr:ext cx="4724400" cy="388620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19050</xdr:colOff>
      <xdr:row>12</xdr:row>
      <xdr:rowOff>104775</xdr:rowOff>
    </xdr:from>
    <xdr:ext cx="9410700" cy="46386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5</xdr:col>
      <xdr:colOff>228600</xdr:colOff>
      <xdr:row>36</xdr:row>
      <xdr:rowOff>161925</xdr:rowOff>
    </xdr:from>
    <xdr:ext cx="4619625" cy="3838575"/>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13</xdr:row>
      <xdr:rowOff>104775</xdr:rowOff>
    </xdr:from>
    <xdr:ext cx="9496425" cy="4638675"/>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28575</xdr:colOff>
      <xdr:row>36</xdr:row>
      <xdr:rowOff>133350</xdr:rowOff>
    </xdr:from>
    <xdr:ext cx="4724400" cy="3886200"/>
    <xdr:graphicFrame>
      <xdr:nvGraphicFramePr>
        <xdr:cNvPr id="5" name="Chart 5"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5</xdr:col>
      <xdr:colOff>9525</xdr:colOff>
      <xdr:row>36</xdr:row>
      <xdr:rowOff>142875</xdr:rowOff>
    </xdr:from>
    <xdr:ext cx="4781550" cy="3867150"/>
    <xdr:graphicFrame>
      <xdr:nvGraphicFramePr>
        <xdr:cNvPr id="6" name="Chart 6"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19050</xdr:colOff>
      <xdr:row>37</xdr:row>
      <xdr:rowOff>9525</xdr:rowOff>
    </xdr:from>
    <xdr:ext cx="9410700" cy="4638675"/>
    <xdr:graphicFrame>
      <xdr:nvGraphicFramePr>
        <xdr:cNvPr id="7" name="Chart 7"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257175</xdr:colOff>
      <xdr:row>1</xdr:row>
      <xdr:rowOff>171450</xdr:rowOff>
    </xdr:from>
    <xdr:ext cx="9486900" cy="4514850"/>
    <xdr:graphicFrame>
      <xdr:nvGraphicFramePr>
        <xdr:cNvPr id="8" name="Chart 8"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95250</xdr:colOff>
      <xdr:row>65</xdr:row>
      <xdr:rowOff>38100</xdr:rowOff>
    </xdr:from>
    <xdr:ext cx="9496425" cy="4267200"/>
    <xdr:graphicFrame>
      <xdr:nvGraphicFramePr>
        <xdr:cNvPr id="9" name="Chart 9"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25"/>
    <col customWidth="1" min="2" max="2" width="124.63"/>
  </cols>
  <sheetData>
    <row r="1" ht="62.25" customHeight="1">
      <c r="A1" s="1" t="s">
        <v>0</v>
      </c>
      <c r="B1" s="2" t="s">
        <v>1</v>
      </c>
    </row>
    <row r="2">
      <c r="A2" s="3"/>
      <c r="B2" s="4"/>
      <c r="C2" s="5"/>
      <c r="D2" s="5"/>
      <c r="E2" s="6"/>
      <c r="F2" s="6"/>
      <c r="G2" s="6"/>
    </row>
    <row r="3" ht="60.75" customHeight="1">
      <c r="A3" s="7" t="s">
        <v>2</v>
      </c>
      <c r="B3" s="8" t="s">
        <v>3</v>
      </c>
      <c r="C3" s="5"/>
      <c r="D3" s="5"/>
      <c r="E3" s="5"/>
      <c r="F3" s="5"/>
      <c r="G3" s="6"/>
    </row>
    <row r="4" ht="46.5" customHeight="1">
      <c r="A4" s="3"/>
      <c r="B4" s="8" t="s">
        <v>4</v>
      </c>
    </row>
    <row r="5">
      <c r="A5" s="3"/>
      <c r="B5" s="4"/>
    </row>
    <row r="6" ht="26.25" customHeight="1">
      <c r="A6" s="9" t="s">
        <v>5</v>
      </c>
      <c r="B6" s="10" t="s">
        <v>6</v>
      </c>
    </row>
    <row r="7" ht="20.25" customHeight="1">
      <c r="A7" s="3"/>
      <c r="B7" s="4"/>
    </row>
    <row r="8" ht="20.25" customHeight="1">
      <c r="A8" s="9" t="s">
        <v>7</v>
      </c>
      <c r="B8" s="8" t="s">
        <v>8</v>
      </c>
    </row>
    <row r="9" ht="20.25" customHeight="1">
      <c r="A9" s="3"/>
      <c r="B9" s="8" t="s">
        <v>9</v>
      </c>
    </row>
    <row r="10" ht="20.25" customHeight="1">
      <c r="A10" s="3"/>
      <c r="B10" s="8" t="s">
        <v>10</v>
      </c>
    </row>
    <row r="11" ht="20.25" customHeight="1">
      <c r="A11" s="3"/>
      <c r="B11" s="4"/>
    </row>
    <row r="12" ht="30.0" customHeight="1">
      <c r="A12" s="9" t="s">
        <v>11</v>
      </c>
      <c r="B12" s="11" t="s">
        <v>12</v>
      </c>
    </row>
    <row r="13">
      <c r="A13" s="3"/>
      <c r="B13" s="4"/>
    </row>
    <row r="14" ht="57.0" customHeight="1">
      <c r="A14" s="12" t="s">
        <v>13</v>
      </c>
      <c r="B14" s="8" t="s">
        <v>14</v>
      </c>
    </row>
    <row r="15" ht="35.25" customHeight="1">
      <c r="A15" s="3"/>
      <c r="B15" s="10" t="s">
        <v>15</v>
      </c>
    </row>
    <row r="16" ht="21.75" customHeight="1">
      <c r="A16" s="3"/>
      <c r="B16" s="8" t="s">
        <v>16</v>
      </c>
    </row>
    <row r="17">
      <c r="A17" s="3"/>
      <c r="B17" s="4"/>
    </row>
    <row r="18">
      <c r="A18" s="3"/>
      <c r="B18" s="4"/>
    </row>
    <row r="19" ht="74.25" customHeight="1">
      <c r="A19" s="9" t="s">
        <v>17</v>
      </c>
      <c r="B19" s="8" t="s">
        <v>18</v>
      </c>
    </row>
    <row r="21">
      <c r="A21" s="9" t="s">
        <v>19</v>
      </c>
      <c r="B21" s="8" t="s">
        <v>20</v>
      </c>
    </row>
    <row r="22">
      <c r="A22" s="3"/>
      <c r="B22" s="8" t="s">
        <v>21</v>
      </c>
    </row>
    <row r="23">
      <c r="A23" s="3"/>
      <c r="B23" s="8" t="s">
        <v>22</v>
      </c>
    </row>
    <row r="24">
      <c r="A24" s="3"/>
      <c r="B24" s="4"/>
    </row>
    <row r="25">
      <c r="A25" s="9" t="s">
        <v>23</v>
      </c>
      <c r="B25" s="8" t="s">
        <v>24</v>
      </c>
    </row>
    <row r="26">
      <c r="A26" s="3"/>
      <c r="B26" s="4"/>
    </row>
    <row r="27">
      <c r="A27" s="12" t="s">
        <v>25</v>
      </c>
      <c r="B27" s="8" t="s">
        <v>26</v>
      </c>
    </row>
    <row r="28">
      <c r="A28" s="3"/>
      <c r="B28" s="4"/>
    </row>
    <row r="29">
      <c r="A29" s="9" t="s">
        <v>27</v>
      </c>
      <c r="B29" s="8" t="s">
        <v>28</v>
      </c>
    </row>
    <row r="31">
      <c r="A31" s="12" t="s">
        <v>29</v>
      </c>
      <c r="B31" s="8" t="s">
        <v>30</v>
      </c>
    </row>
    <row r="32">
      <c r="A32" s="3"/>
      <c r="B32" s="4"/>
    </row>
    <row r="33">
      <c r="A33" s="3"/>
      <c r="B33" s="4"/>
    </row>
    <row r="34">
      <c r="A34" s="3"/>
      <c r="B34" s="4"/>
    </row>
    <row r="35">
      <c r="A35" s="3"/>
      <c r="B35" s="4"/>
    </row>
    <row r="36">
      <c r="A36" s="3"/>
      <c r="B36" s="4"/>
    </row>
    <row r="37">
      <c r="A37" s="3"/>
      <c r="B37" s="4"/>
    </row>
    <row r="38">
      <c r="A38" s="3"/>
      <c r="B38" s="4"/>
    </row>
    <row r="39">
      <c r="A39" s="3"/>
      <c r="B39" s="4"/>
    </row>
    <row r="40">
      <c r="A40" s="3"/>
      <c r="B40" s="4"/>
    </row>
    <row r="41">
      <c r="A41" s="3"/>
      <c r="B41" s="4"/>
    </row>
    <row r="42">
      <c r="A42" s="3"/>
      <c r="B42" s="4"/>
    </row>
    <row r="43">
      <c r="A43" s="3"/>
      <c r="B43" s="4"/>
    </row>
    <row r="44">
      <c r="A44" s="3"/>
      <c r="B44" s="4"/>
    </row>
    <row r="45">
      <c r="A45" s="3"/>
      <c r="B45" s="4"/>
    </row>
    <row r="46">
      <c r="A46" s="3"/>
      <c r="B46" s="4"/>
    </row>
    <row r="47">
      <c r="A47" s="3"/>
      <c r="B47" s="4"/>
    </row>
    <row r="48">
      <c r="A48" s="3"/>
      <c r="B48" s="4"/>
    </row>
    <row r="49">
      <c r="A49" s="3"/>
      <c r="B49" s="4"/>
    </row>
    <row r="50">
      <c r="A50" s="3"/>
      <c r="B50" s="4"/>
    </row>
    <row r="51">
      <c r="A51" s="3"/>
      <c r="B51" s="4"/>
    </row>
    <row r="52">
      <c r="A52" s="3"/>
      <c r="B52" s="4"/>
    </row>
    <row r="53">
      <c r="A53" s="3"/>
      <c r="B53" s="4"/>
    </row>
    <row r="54">
      <c r="A54" s="3"/>
      <c r="B54" s="4"/>
    </row>
    <row r="55">
      <c r="A55" s="3"/>
      <c r="B55" s="4"/>
    </row>
    <row r="56">
      <c r="A56" s="3"/>
      <c r="B56" s="4"/>
    </row>
    <row r="57">
      <c r="A57" s="3"/>
      <c r="B57" s="4"/>
    </row>
    <row r="58">
      <c r="A58" s="3"/>
      <c r="B58" s="4"/>
    </row>
    <row r="59">
      <c r="A59" s="3"/>
      <c r="B59" s="4"/>
    </row>
    <row r="60">
      <c r="A60" s="3"/>
      <c r="B60" s="4"/>
    </row>
    <row r="61">
      <c r="A61" s="3"/>
      <c r="B61" s="4"/>
    </row>
    <row r="62">
      <c r="A62" s="3"/>
      <c r="B62" s="4"/>
    </row>
    <row r="63">
      <c r="A63" s="3"/>
      <c r="B63" s="4"/>
    </row>
    <row r="64">
      <c r="A64" s="3"/>
      <c r="B64" s="4"/>
    </row>
    <row r="65">
      <c r="A65" s="3"/>
      <c r="B65" s="4"/>
    </row>
    <row r="66">
      <c r="A66" s="3"/>
      <c r="B66" s="4"/>
    </row>
    <row r="67">
      <c r="A67" s="3"/>
      <c r="B67" s="4"/>
    </row>
    <row r="68">
      <c r="A68" s="3"/>
      <c r="B68" s="4"/>
    </row>
    <row r="69">
      <c r="A69" s="3"/>
      <c r="B69" s="4"/>
    </row>
    <row r="70">
      <c r="A70" s="3"/>
      <c r="B70" s="4"/>
    </row>
    <row r="71">
      <c r="A71" s="3"/>
      <c r="B71" s="4"/>
    </row>
    <row r="72">
      <c r="A72" s="3"/>
      <c r="B72" s="4"/>
    </row>
    <row r="73">
      <c r="A73" s="3"/>
      <c r="B73" s="4"/>
    </row>
    <row r="74">
      <c r="A74" s="3"/>
      <c r="B74" s="4"/>
    </row>
    <row r="75">
      <c r="A75" s="3"/>
      <c r="B75" s="4"/>
    </row>
    <row r="76">
      <c r="A76" s="3"/>
      <c r="B76" s="4"/>
    </row>
    <row r="77">
      <c r="A77" s="3"/>
      <c r="B77" s="4"/>
    </row>
    <row r="78">
      <c r="A78" s="3"/>
      <c r="B78" s="4"/>
    </row>
    <row r="79">
      <c r="A79" s="3"/>
      <c r="B79" s="4"/>
    </row>
    <row r="80">
      <c r="A80" s="3"/>
      <c r="B80" s="4"/>
    </row>
    <row r="81">
      <c r="A81" s="3"/>
      <c r="B81" s="4"/>
    </row>
    <row r="82">
      <c r="A82" s="3"/>
      <c r="B82" s="4"/>
    </row>
    <row r="83">
      <c r="A83" s="3"/>
      <c r="B83" s="4"/>
    </row>
    <row r="84">
      <c r="A84" s="3"/>
      <c r="B84" s="4"/>
    </row>
    <row r="85">
      <c r="A85" s="3"/>
      <c r="B85" s="4"/>
    </row>
    <row r="86">
      <c r="A86" s="3"/>
      <c r="B86" s="4"/>
    </row>
    <row r="87">
      <c r="A87" s="3"/>
      <c r="B87" s="4"/>
    </row>
    <row r="88">
      <c r="A88" s="3"/>
      <c r="B88" s="4"/>
    </row>
    <row r="89">
      <c r="A89" s="3"/>
      <c r="B89" s="4"/>
    </row>
    <row r="90">
      <c r="A90" s="3"/>
      <c r="B90" s="4"/>
    </row>
    <row r="91">
      <c r="A91" s="3"/>
      <c r="B91" s="4"/>
    </row>
    <row r="92">
      <c r="A92" s="3"/>
      <c r="B92" s="4"/>
    </row>
    <row r="93">
      <c r="A93" s="3"/>
      <c r="B93" s="4"/>
    </row>
    <row r="94">
      <c r="A94" s="3"/>
      <c r="B94" s="4"/>
    </row>
    <row r="95">
      <c r="A95" s="3"/>
      <c r="B95" s="4"/>
    </row>
    <row r="96">
      <c r="A96" s="3"/>
      <c r="B96" s="4"/>
    </row>
    <row r="97">
      <c r="A97" s="3"/>
      <c r="B97" s="4"/>
    </row>
    <row r="98">
      <c r="A98" s="3"/>
      <c r="B98" s="4"/>
    </row>
    <row r="99">
      <c r="A99" s="3"/>
      <c r="B99" s="4"/>
    </row>
    <row r="100">
      <c r="A100" s="3"/>
      <c r="B100" s="4"/>
    </row>
    <row r="101">
      <c r="A101" s="3"/>
      <c r="B101" s="4"/>
    </row>
    <row r="102">
      <c r="A102" s="3"/>
      <c r="B102" s="4"/>
    </row>
    <row r="103">
      <c r="A103" s="3"/>
      <c r="B103" s="4"/>
    </row>
    <row r="104">
      <c r="A104" s="3"/>
      <c r="B104" s="4"/>
    </row>
    <row r="105">
      <c r="A105" s="3"/>
      <c r="B105" s="4"/>
    </row>
    <row r="106">
      <c r="A106" s="3"/>
      <c r="B106" s="4"/>
    </row>
    <row r="107">
      <c r="A107" s="3"/>
      <c r="B107" s="4"/>
    </row>
    <row r="108">
      <c r="A108" s="3"/>
      <c r="B108" s="4"/>
    </row>
    <row r="109">
      <c r="A109" s="3"/>
      <c r="B109" s="4"/>
    </row>
    <row r="110">
      <c r="A110" s="3"/>
      <c r="B110" s="4"/>
    </row>
    <row r="111">
      <c r="A111" s="3"/>
      <c r="B111" s="4"/>
    </row>
    <row r="112">
      <c r="A112" s="3"/>
      <c r="B112" s="4"/>
    </row>
    <row r="113">
      <c r="A113" s="3"/>
      <c r="B113" s="4"/>
    </row>
    <row r="114">
      <c r="A114" s="3"/>
      <c r="B114" s="4"/>
    </row>
    <row r="115">
      <c r="A115" s="3"/>
      <c r="B115" s="4"/>
    </row>
    <row r="116">
      <c r="A116" s="3"/>
      <c r="B116" s="4"/>
    </row>
    <row r="117">
      <c r="A117" s="3"/>
      <c r="B117" s="4"/>
    </row>
    <row r="118">
      <c r="A118" s="3"/>
      <c r="B118" s="4"/>
    </row>
    <row r="119">
      <c r="A119" s="3"/>
      <c r="B119" s="4"/>
    </row>
    <row r="120">
      <c r="A120" s="3"/>
      <c r="B120" s="4"/>
    </row>
    <row r="121">
      <c r="A121" s="3"/>
      <c r="B121" s="4"/>
    </row>
    <row r="122">
      <c r="A122" s="3"/>
      <c r="B122" s="4"/>
    </row>
    <row r="123">
      <c r="A123" s="3"/>
      <c r="B123" s="4"/>
    </row>
    <row r="124">
      <c r="A124" s="3"/>
      <c r="B124" s="4"/>
    </row>
    <row r="125">
      <c r="A125" s="3"/>
      <c r="B125" s="4"/>
    </row>
    <row r="126">
      <c r="A126" s="3"/>
      <c r="B126" s="4"/>
    </row>
    <row r="127">
      <c r="A127" s="3"/>
      <c r="B127" s="4"/>
    </row>
    <row r="128">
      <c r="A128" s="3"/>
      <c r="B128" s="4"/>
    </row>
    <row r="129">
      <c r="A129" s="3"/>
      <c r="B129" s="4"/>
    </row>
    <row r="130">
      <c r="A130" s="3"/>
      <c r="B130" s="4"/>
    </row>
    <row r="131">
      <c r="A131" s="3"/>
      <c r="B131" s="4"/>
    </row>
    <row r="132">
      <c r="A132" s="3"/>
      <c r="B132" s="4"/>
    </row>
    <row r="133">
      <c r="A133" s="3"/>
      <c r="B133" s="4"/>
    </row>
    <row r="134">
      <c r="A134" s="3"/>
      <c r="B134" s="4"/>
    </row>
    <row r="135">
      <c r="A135" s="3"/>
      <c r="B135" s="4"/>
    </row>
    <row r="136">
      <c r="A136" s="3"/>
      <c r="B136" s="4"/>
    </row>
    <row r="137">
      <c r="A137" s="3"/>
      <c r="B137" s="4"/>
    </row>
    <row r="138">
      <c r="A138" s="3"/>
      <c r="B138" s="4"/>
    </row>
    <row r="139">
      <c r="A139" s="3"/>
      <c r="B139" s="4"/>
    </row>
    <row r="140">
      <c r="A140" s="3"/>
      <c r="B140" s="4"/>
    </row>
    <row r="141">
      <c r="A141" s="3"/>
      <c r="B141" s="4"/>
    </row>
    <row r="142">
      <c r="A142" s="3"/>
      <c r="B142" s="4"/>
    </row>
    <row r="143">
      <c r="A143" s="3"/>
      <c r="B143" s="4"/>
    </row>
    <row r="144">
      <c r="A144" s="3"/>
      <c r="B144" s="4"/>
    </row>
    <row r="145">
      <c r="A145" s="3"/>
      <c r="B145" s="4"/>
    </row>
    <row r="146">
      <c r="A146" s="3"/>
      <c r="B146" s="4"/>
    </row>
    <row r="147">
      <c r="A147" s="3"/>
      <c r="B147" s="4"/>
    </row>
    <row r="148">
      <c r="A148" s="3"/>
      <c r="B148" s="4"/>
    </row>
    <row r="149">
      <c r="A149" s="3"/>
      <c r="B149" s="4"/>
    </row>
    <row r="150">
      <c r="A150" s="3"/>
      <c r="B150" s="4"/>
    </row>
    <row r="151">
      <c r="A151" s="3"/>
      <c r="B151" s="4"/>
    </row>
    <row r="152">
      <c r="A152" s="3"/>
      <c r="B152" s="4"/>
    </row>
    <row r="153">
      <c r="A153" s="3"/>
      <c r="B153" s="4"/>
    </row>
    <row r="154">
      <c r="A154" s="3"/>
      <c r="B154" s="4"/>
    </row>
    <row r="155">
      <c r="A155" s="3"/>
      <c r="B155" s="4"/>
    </row>
    <row r="156">
      <c r="A156" s="3"/>
      <c r="B156" s="4"/>
    </row>
    <row r="157">
      <c r="A157" s="3"/>
      <c r="B157" s="4"/>
    </row>
    <row r="158">
      <c r="A158" s="3"/>
      <c r="B158" s="4"/>
    </row>
    <row r="159">
      <c r="A159" s="3"/>
      <c r="B159" s="4"/>
    </row>
    <row r="160">
      <c r="A160" s="3"/>
      <c r="B160" s="4"/>
    </row>
    <row r="161">
      <c r="A161" s="3"/>
      <c r="B161" s="4"/>
    </row>
    <row r="162">
      <c r="A162" s="3"/>
      <c r="B162" s="4"/>
    </row>
    <row r="163">
      <c r="A163" s="3"/>
      <c r="B163" s="4"/>
    </row>
    <row r="164">
      <c r="A164" s="3"/>
      <c r="B164" s="4"/>
    </row>
    <row r="165">
      <c r="A165" s="3"/>
      <c r="B165" s="4"/>
    </row>
    <row r="166">
      <c r="A166" s="3"/>
      <c r="B166" s="4"/>
    </row>
    <row r="167">
      <c r="A167" s="3"/>
      <c r="B167" s="4"/>
    </row>
    <row r="168">
      <c r="A168" s="3"/>
      <c r="B168" s="4"/>
    </row>
    <row r="169">
      <c r="A169" s="3"/>
      <c r="B169" s="4"/>
    </row>
    <row r="170">
      <c r="A170" s="3"/>
      <c r="B170" s="4"/>
    </row>
    <row r="171">
      <c r="A171" s="3"/>
      <c r="B171" s="4"/>
    </row>
    <row r="172">
      <c r="A172" s="3"/>
      <c r="B172" s="4"/>
    </row>
    <row r="173">
      <c r="A173" s="3"/>
      <c r="B173" s="4"/>
    </row>
    <row r="174">
      <c r="A174" s="3"/>
      <c r="B174" s="4"/>
    </row>
    <row r="175">
      <c r="A175" s="3"/>
      <c r="B175" s="4"/>
    </row>
    <row r="176">
      <c r="A176" s="3"/>
      <c r="B176" s="4"/>
    </row>
    <row r="177">
      <c r="A177" s="3"/>
      <c r="B177" s="4"/>
    </row>
    <row r="178">
      <c r="A178" s="3"/>
      <c r="B178" s="4"/>
    </row>
    <row r="179">
      <c r="A179" s="3"/>
      <c r="B179" s="4"/>
    </row>
    <row r="180">
      <c r="A180" s="3"/>
      <c r="B180" s="4"/>
    </row>
    <row r="181">
      <c r="A181" s="3"/>
      <c r="B181" s="4"/>
    </row>
    <row r="182">
      <c r="A182" s="3"/>
      <c r="B182" s="4"/>
    </row>
    <row r="183">
      <c r="A183" s="3"/>
      <c r="B183" s="4"/>
    </row>
    <row r="184">
      <c r="A184" s="3"/>
      <c r="B184" s="4"/>
    </row>
    <row r="185">
      <c r="A185" s="3"/>
      <c r="B185" s="4"/>
    </row>
    <row r="186">
      <c r="A186" s="3"/>
      <c r="B186" s="4"/>
    </row>
    <row r="187">
      <c r="A187" s="3"/>
      <c r="B187" s="4"/>
    </row>
    <row r="188">
      <c r="A188" s="3"/>
      <c r="B188" s="4"/>
    </row>
    <row r="189">
      <c r="A189" s="3"/>
      <c r="B189" s="4"/>
    </row>
    <row r="190">
      <c r="A190" s="3"/>
      <c r="B190" s="4"/>
    </row>
    <row r="191">
      <c r="A191" s="3"/>
      <c r="B191" s="4"/>
    </row>
    <row r="192">
      <c r="A192" s="3"/>
      <c r="B192" s="4"/>
    </row>
    <row r="193">
      <c r="A193" s="3"/>
      <c r="B193" s="4"/>
    </row>
    <row r="194">
      <c r="A194" s="3"/>
      <c r="B194" s="4"/>
    </row>
    <row r="195">
      <c r="A195" s="3"/>
      <c r="B195" s="4"/>
    </row>
    <row r="196">
      <c r="A196" s="3"/>
      <c r="B196" s="4"/>
    </row>
    <row r="197">
      <c r="A197" s="3"/>
      <c r="B197" s="4"/>
    </row>
    <row r="198">
      <c r="A198" s="3"/>
      <c r="B198" s="4"/>
    </row>
    <row r="199">
      <c r="A199" s="3"/>
      <c r="B199" s="4"/>
    </row>
    <row r="200">
      <c r="A200" s="3"/>
      <c r="B200" s="4"/>
    </row>
    <row r="201">
      <c r="A201" s="3"/>
      <c r="B201" s="4"/>
    </row>
    <row r="202">
      <c r="A202" s="3"/>
      <c r="B202" s="4"/>
    </row>
    <row r="203">
      <c r="A203" s="3"/>
      <c r="B203" s="4"/>
    </row>
    <row r="204">
      <c r="A204" s="3"/>
      <c r="B204" s="4"/>
    </row>
    <row r="205">
      <c r="A205" s="3"/>
      <c r="B205" s="4"/>
    </row>
    <row r="206">
      <c r="A206" s="3"/>
      <c r="B206" s="4"/>
    </row>
    <row r="207">
      <c r="A207" s="3"/>
      <c r="B207" s="4"/>
    </row>
    <row r="208">
      <c r="A208" s="3"/>
      <c r="B208" s="4"/>
    </row>
    <row r="209">
      <c r="A209" s="3"/>
      <c r="B209" s="4"/>
    </row>
    <row r="210">
      <c r="A210" s="3"/>
      <c r="B210" s="4"/>
    </row>
    <row r="211">
      <c r="A211" s="3"/>
      <c r="B211" s="4"/>
    </row>
    <row r="212">
      <c r="A212" s="3"/>
      <c r="B212" s="4"/>
    </row>
    <row r="213">
      <c r="A213" s="3"/>
      <c r="B213" s="4"/>
    </row>
    <row r="214">
      <c r="A214" s="3"/>
      <c r="B214" s="4"/>
    </row>
    <row r="215">
      <c r="A215" s="3"/>
      <c r="B215" s="4"/>
    </row>
    <row r="216">
      <c r="A216" s="3"/>
      <c r="B216" s="4"/>
    </row>
    <row r="217">
      <c r="A217" s="3"/>
      <c r="B217" s="4"/>
    </row>
    <row r="218">
      <c r="A218" s="3"/>
      <c r="B218" s="4"/>
    </row>
    <row r="219">
      <c r="A219" s="3"/>
      <c r="B219" s="4"/>
    </row>
    <row r="220">
      <c r="A220" s="3"/>
      <c r="B220" s="4"/>
    </row>
    <row r="221">
      <c r="A221" s="3"/>
      <c r="B221" s="4"/>
    </row>
    <row r="222">
      <c r="A222" s="3"/>
      <c r="B222" s="4"/>
    </row>
    <row r="223">
      <c r="A223" s="3"/>
      <c r="B223" s="4"/>
    </row>
    <row r="224">
      <c r="A224" s="3"/>
      <c r="B224" s="4"/>
    </row>
    <row r="225">
      <c r="A225" s="3"/>
      <c r="B225" s="4"/>
    </row>
    <row r="226">
      <c r="A226" s="3"/>
      <c r="B226" s="4"/>
    </row>
    <row r="227">
      <c r="A227" s="3"/>
      <c r="B227" s="4"/>
    </row>
    <row r="228">
      <c r="A228" s="3"/>
      <c r="B228" s="4"/>
    </row>
    <row r="229">
      <c r="A229" s="3"/>
      <c r="B229" s="4"/>
    </row>
    <row r="230">
      <c r="A230" s="3"/>
      <c r="B230" s="4"/>
    </row>
    <row r="231">
      <c r="A231" s="3"/>
      <c r="B231" s="4"/>
    </row>
    <row r="232">
      <c r="A232" s="3"/>
      <c r="B232" s="4"/>
    </row>
    <row r="233">
      <c r="A233" s="3"/>
      <c r="B233" s="4"/>
    </row>
    <row r="234">
      <c r="A234" s="3"/>
      <c r="B234" s="4"/>
    </row>
    <row r="235">
      <c r="A235" s="3"/>
      <c r="B235" s="4"/>
    </row>
    <row r="236">
      <c r="A236" s="3"/>
      <c r="B236" s="4"/>
    </row>
    <row r="237">
      <c r="A237" s="3"/>
      <c r="B237" s="4"/>
    </row>
    <row r="238">
      <c r="A238" s="3"/>
      <c r="B238" s="4"/>
    </row>
    <row r="239">
      <c r="A239" s="3"/>
      <c r="B239" s="4"/>
    </row>
    <row r="240">
      <c r="A240" s="3"/>
      <c r="B240" s="4"/>
    </row>
    <row r="241">
      <c r="A241" s="3"/>
      <c r="B241" s="4"/>
    </row>
    <row r="242">
      <c r="A242" s="3"/>
      <c r="B242" s="4"/>
    </row>
    <row r="243">
      <c r="A243" s="3"/>
      <c r="B243" s="4"/>
    </row>
    <row r="244">
      <c r="A244" s="3"/>
      <c r="B244" s="4"/>
    </row>
    <row r="245">
      <c r="A245" s="3"/>
      <c r="B245" s="4"/>
    </row>
    <row r="246">
      <c r="A246" s="3"/>
      <c r="B246" s="4"/>
    </row>
    <row r="247">
      <c r="A247" s="3"/>
      <c r="B247" s="4"/>
    </row>
    <row r="248">
      <c r="A248" s="3"/>
      <c r="B248" s="4"/>
    </row>
    <row r="249">
      <c r="A249" s="3"/>
      <c r="B249" s="4"/>
    </row>
    <row r="250">
      <c r="A250" s="3"/>
      <c r="B250" s="4"/>
    </row>
    <row r="251">
      <c r="A251" s="3"/>
      <c r="B251" s="4"/>
    </row>
    <row r="252">
      <c r="A252" s="3"/>
      <c r="B252" s="4"/>
    </row>
    <row r="253">
      <c r="A253" s="3"/>
      <c r="B253" s="4"/>
    </row>
    <row r="254">
      <c r="A254" s="3"/>
      <c r="B254" s="4"/>
    </row>
    <row r="255">
      <c r="A255" s="3"/>
      <c r="B255" s="4"/>
    </row>
    <row r="256">
      <c r="A256" s="3"/>
      <c r="B256" s="4"/>
    </row>
    <row r="257">
      <c r="A257" s="3"/>
      <c r="B257" s="4"/>
    </row>
    <row r="258">
      <c r="A258" s="3"/>
      <c r="B258" s="4"/>
    </row>
    <row r="259">
      <c r="A259" s="3"/>
      <c r="B259" s="4"/>
    </row>
    <row r="260">
      <c r="A260" s="3"/>
      <c r="B260" s="4"/>
    </row>
    <row r="261">
      <c r="A261" s="3"/>
      <c r="B261" s="4"/>
    </row>
    <row r="262">
      <c r="A262" s="3"/>
      <c r="B262" s="4"/>
    </row>
    <row r="263">
      <c r="A263" s="3"/>
      <c r="B263" s="4"/>
    </row>
    <row r="264">
      <c r="A264" s="3"/>
      <c r="B264" s="4"/>
    </row>
    <row r="265">
      <c r="A265" s="3"/>
      <c r="B265" s="4"/>
    </row>
    <row r="266">
      <c r="A266" s="3"/>
      <c r="B266" s="4"/>
    </row>
    <row r="267">
      <c r="A267" s="3"/>
      <c r="B267" s="4"/>
    </row>
    <row r="268">
      <c r="A268" s="3"/>
      <c r="B268" s="4"/>
    </row>
    <row r="269">
      <c r="A269" s="3"/>
      <c r="B269" s="4"/>
    </row>
    <row r="270">
      <c r="A270" s="3"/>
      <c r="B270" s="4"/>
    </row>
    <row r="271">
      <c r="A271" s="3"/>
      <c r="B271" s="4"/>
    </row>
    <row r="272">
      <c r="A272" s="3"/>
      <c r="B272" s="4"/>
    </row>
    <row r="273">
      <c r="A273" s="3"/>
      <c r="B273" s="4"/>
    </row>
    <row r="274">
      <c r="A274" s="3"/>
      <c r="B274" s="4"/>
    </row>
    <row r="275">
      <c r="A275" s="3"/>
      <c r="B275" s="4"/>
    </row>
    <row r="276">
      <c r="A276" s="3"/>
      <c r="B276" s="4"/>
    </row>
    <row r="277">
      <c r="A277" s="3"/>
      <c r="B277" s="4"/>
    </row>
    <row r="278">
      <c r="A278" s="3"/>
      <c r="B278" s="4"/>
    </row>
    <row r="279">
      <c r="A279" s="3"/>
      <c r="B279" s="4"/>
    </row>
    <row r="280">
      <c r="A280" s="3"/>
      <c r="B280" s="4"/>
    </row>
    <row r="281">
      <c r="A281" s="3"/>
      <c r="B281" s="4"/>
    </row>
    <row r="282">
      <c r="A282" s="3"/>
      <c r="B282" s="4"/>
    </row>
    <row r="283">
      <c r="A283" s="3"/>
      <c r="B283" s="4"/>
    </row>
    <row r="284">
      <c r="A284" s="3"/>
      <c r="B284" s="4"/>
    </row>
    <row r="285">
      <c r="A285" s="3"/>
      <c r="B285" s="4"/>
    </row>
    <row r="286">
      <c r="A286" s="3"/>
      <c r="B286" s="4"/>
    </row>
    <row r="287">
      <c r="A287" s="3"/>
      <c r="B287" s="4"/>
    </row>
    <row r="288">
      <c r="A288" s="3"/>
      <c r="B288" s="4"/>
    </row>
    <row r="289">
      <c r="A289" s="3"/>
      <c r="B289" s="4"/>
    </row>
    <row r="290">
      <c r="A290" s="3"/>
      <c r="B290" s="4"/>
    </row>
    <row r="291">
      <c r="A291" s="3"/>
      <c r="B291" s="4"/>
    </row>
    <row r="292">
      <c r="A292" s="3"/>
      <c r="B292" s="4"/>
    </row>
    <row r="293">
      <c r="A293" s="3"/>
      <c r="B293" s="4"/>
    </row>
    <row r="294">
      <c r="A294" s="3"/>
      <c r="B294" s="4"/>
    </row>
    <row r="295">
      <c r="A295" s="3"/>
      <c r="B295" s="4"/>
    </row>
    <row r="296">
      <c r="A296" s="3"/>
      <c r="B296" s="4"/>
    </row>
    <row r="297">
      <c r="A297" s="3"/>
      <c r="B297" s="4"/>
    </row>
    <row r="298">
      <c r="A298" s="3"/>
      <c r="B298" s="4"/>
    </row>
    <row r="299">
      <c r="A299" s="3"/>
      <c r="B299" s="4"/>
    </row>
    <row r="300">
      <c r="A300" s="3"/>
      <c r="B300" s="4"/>
    </row>
    <row r="301">
      <c r="A301" s="3"/>
      <c r="B301" s="4"/>
    </row>
    <row r="302">
      <c r="A302" s="3"/>
      <c r="B302" s="4"/>
    </row>
    <row r="303">
      <c r="A303" s="3"/>
      <c r="B303" s="4"/>
    </row>
    <row r="304">
      <c r="A304" s="3"/>
      <c r="B304" s="4"/>
    </row>
    <row r="305">
      <c r="A305" s="3"/>
      <c r="B305" s="4"/>
    </row>
    <row r="306">
      <c r="A306" s="3"/>
      <c r="B306" s="4"/>
    </row>
    <row r="307">
      <c r="A307" s="3"/>
      <c r="B307" s="4"/>
    </row>
    <row r="308">
      <c r="A308" s="3"/>
      <c r="B308" s="4"/>
    </row>
    <row r="309">
      <c r="A309" s="3"/>
      <c r="B309" s="4"/>
    </row>
    <row r="310">
      <c r="A310" s="3"/>
      <c r="B310" s="4"/>
    </row>
    <row r="311">
      <c r="A311" s="3"/>
      <c r="B311" s="4"/>
    </row>
    <row r="312">
      <c r="A312" s="3"/>
      <c r="B312" s="4"/>
    </row>
    <row r="313">
      <c r="A313" s="3"/>
      <c r="B313" s="4"/>
    </row>
    <row r="314">
      <c r="A314" s="3"/>
      <c r="B314" s="4"/>
    </row>
    <row r="315">
      <c r="A315" s="3"/>
      <c r="B315" s="4"/>
    </row>
    <row r="316">
      <c r="A316" s="3"/>
      <c r="B316" s="4"/>
    </row>
    <row r="317">
      <c r="A317" s="3"/>
      <c r="B317" s="4"/>
    </row>
    <row r="318">
      <c r="A318" s="3"/>
      <c r="B318" s="4"/>
    </row>
    <row r="319">
      <c r="A319" s="3"/>
      <c r="B319" s="4"/>
    </row>
    <row r="320">
      <c r="A320" s="3"/>
      <c r="B320" s="4"/>
    </row>
    <row r="321">
      <c r="A321" s="3"/>
      <c r="B321" s="4"/>
    </row>
    <row r="322">
      <c r="A322" s="3"/>
      <c r="B322" s="4"/>
    </row>
    <row r="323">
      <c r="A323" s="3"/>
      <c r="B323" s="4"/>
    </row>
    <row r="324">
      <c r="A324" s="3"/>
      <c r="B324" s="4"/>
    </row>
    <row r="325">
      <c r="A325" s="3"/>
      <c r="B325" s="4"/>
    </row>
    <row r="326">
      <c r="A326" s="3"/>
      <c r="B326" s="4"/>
    </row>
    <row r="327">
      <c r="A327" s="3"/>
      <c r="B327" s="4"/>
    </row>
    <row r="328">
      <c r="A328" s="3"/>
      <c r="B328" s="4"/>
    </row>
    <row r="329">
      <c r="A329" s="3"/>
      <c r="B329" s="4"/>
    </row>
    <row r="330">
      <c r="A330" s="3"/>
      <c r="B330" s="4"/>
    </row>
    <row r="331">
      <c r="A331" s="3"/>
      <c r="B331" s="4"/>
    </row>
    <row r="332">
      <c r="A332" s="3"/>
      <c r="B332" s="4"/>
    </row>
    <row r="333">
      <c r="A333" s="3"/>
      <c r="B333" s="4"/>
    </row>
    <row r="334">
      <c r="A334" s="3"/>
      <c r="B334" s="4"/>
    </row>
    <row r="335">
      <c r="A335" s="3"/>
      <c r="B335" s="4"/>
    </row>
    <row r="336">
      <c r="A336" s="3"/>
      <c r="B336" s="4"/>
    </row>
    <row r="337">
      <c r="A337" s="3"/>
      <c r="B337" s="4"/>
    </row>
    <row r="338">
      <c r="A338" s="3"/>
      <c r="B338" s="4"/>
    </row>
    <row r="339">
      <c r="A339" s="3"/>
      <c r="B339" s="4"/>
    </row>
    <row r="340">
      <c r="A340" s="3"/>
      <c r="B340" s="4"/>
    </row>
    <row r="341">
      <c r="A341" s="3"/>
      <c r="B341" s="4"/>
    </row>
    <row r="342">
      <c r="A342" s="3"/>
      <c r="B342" s="4"/>
    </row>
    <row r="343">
      <c r="A343" s="3"/>
      <c r="B343" s="4"/>
    </row>
    <row r="344">
      <c r="A344" s="3"/>
      <c r="B344" s="4"/>
    </row>
    <row r="345">
      <c r="A345" s="3"/>
      <c r="B345" s="4"/>
    </row>
    <row r="346">
      <c r="A346" s="3"/>
      <c r="B346" s="4"/>
    </row>
    <row r="347">
      <c r="A347" s="3"/>
      <c r="B347" s="4"/>
    </row>
    <row r="348">
      <c r="A348" s="3"/>
      <c r="B348" s="4"/>
    </row>
    <row r="349">
      <c r="A349" s="3"/>
      <c r="B349" s="4"/>
    </row>
    <row r="350">
      <c r="A350" s="3"/>
      <c r="B350" s="4"/>
    </row>
    <row r="351">
      <c r="A351" s="3"/>
      <c r="B351" s="4"/>
    </row>
    <row r="352">
      <c r="A352" s="3"/>
      <c r="B352" s="4"/>
    </row>
    <row r="353">
      <c r="A353" s="3"/>
      <c r="B353" s="4"/>
    </row>
    <row r="354">
      <c r="A354" s="3"/>
      <c r="B354" s="4"/>
    </row>
    <row r="355">
      <c r="A355" s="3"/>
      <c r="B355" s="4"/>
    </row>
    <row r="356">
      <c r="A356" s="3"/>
      <c r="B356" s="4"/>
    </row>
    <row r="357">
      <c r="A357" s="3"/>
      <c r="B357" s="4"/>
    </row>
    <row r="358">
      <c r="A358" s="3"/>
      <c r="B358" s="4"/>
    </row>
    <row r="359">
      <c r="A359" s="3"/>
      <c r="B359" s="4"/>
    </row>
    <row r="360">
      <c r="A360" s="3"/>
      <c r="B360" s="4"/>
    </row>
    <row r="361">
      <c r="A361" s="3"/>
      <c r="B361" s="4"/>
    </row>
    <row r="362">
      <c r="A362" s="3"/>
      <c r="B362" s="4"/>
    </row>
    <row r="363">
      <c r="A363" s="3"/>
      <c r="B363" s="4"/>
    </row>
    <row r="364">
      <c r="A364" s="3"/>
      <c r="B364" s="4"/>
    </row>
    <row r="365">
      <c r="A365" s="3"/>
      <c r="B365" s="4"/>
    </row>
    <row r="366">
      <c r="A366" s="3"/>
      <c r="B366" s="4"/>
    </row>
    <row r="367">
      <c r="A367" s="3"/>
      <c r="B367" s="4"/>
    </row>
    <row r="368">
      <c r="A368" s="3"/>
      <c r="B368" s="4"/>
    </row>
    <row r="369">
      <c r="A369" s="3"/>
      <c r="B369" s="4"/>
    </row>
    <row r="370">
      <c r="A370" s="3"/>
      <c r="B370" s="4"/>
    </row>
    <row r="371">
      <c r="A371" s="3"/>
      <c r="B371" s="4"/>
    </row>
    <row r="372">
      <c r="A372" s="3"/>
      <c r="B372" s="4"/>
    </row>
    <row r="373">
      <c r="A373" s="3"/>
      <c r="B373" s="4"/>
    </row>
    <row r="374">
      <c r="A374" s="3"/>
      <c r="B374" s="4"/>
    </row>
    <row r="375">
      <c r="A375" s="3"/>
      <c r="B375" s="4"/>
    </row>
    <row r="376">
      <c r="A376" s="3"/>
      <c r="B376" s="4"/>
    </row>
    <row r="377">
      <c r="A377" s="3"/>
      <c r="B377" s="4"/>
    </row>
    <row r="378">
      <c r="A378" s="3"/>
      <c r="B378" s="4"/>
    </row>
    <row r="379">
      <c r="A379" s="3"/>
      <c r="B379" s="4"/>
    </row>
    <row r="380">
      <c r="A380" s="3"/>
      <c r="B380" s="4"/>
    </row>
    <row r="381">
      <c r="A381" s="3"/>
      <c r="B381" s="4"/>
    </row>
    <row r="382">
      <c r="A382" s="3"/>
      <c r="B382" s="4"/>
    </row>
    <row r="383">
      <c r="A383" s="3"/>
      <c r="B383" s="4"/>
    </row>
    <row r="384">
      <c r="A384" s="3"/>
      <c r="B384" s="4"/>
    </row>
    <row r="385">
      <c r="A385" s="3"/>
      <c r="B385" s="4"/>
    </row>
    <row r="386">
      <c r="A386" s="3"/>
      <c r="B386" s="4"/>
    </row>
    <row r="387">
      <c r="A387" s="3"/>
      <c r="B387" s="4"/>
    </row>
    <row r="388">
      <c r="A388" s="3"/>
      <c r="B388" s="4"/>
    </row>
    <row r="389">
      <c r="A389" s="3"/>
      <c r="B389" s="4"/>
    </row>
    <row r="390">
      <c r="A390" s="3"/>
      <c r="B390" s="4"/>
    </row>
    <row r="391">
      <c r="A391" s="3"/>
      <c r="B391" s="4"/>
    </row>
    <row r="392">
      <c r="A392" s="3"/>
      <c r="B392" s="4"/>
    </row>
    <row r="393">
      <c r="A393" s="3"/>
      <c r="B393" s="4"/>
    </row>
    <row r="394">
      <c r="A394" s="3"/>
      <c r="B394" s="4"/>
    </row>
    <row r="395">
      <c r="A395" s="3"/>
      <c r="B395" s="4"/>
    </row>
    <row r="396">
      <c r="A396" s="3"/>
      <c r="B396" s="4"/>
    </row>
    <row r="397">
      <c r="A397" s="3"/>
      <c r="B397" s="4"/>
    </row>
    <row r="398">
      <c r="A398" s="3"/>
      <c r="B398" s="4"/>
    </row>
    <row r="399">
      <c r="A399" s="3"/>
      <c r="B399" s="4"/>
    </row>
    <row r="400">
      <c r="A400" s="3"/>
      <c r="B400" s="4"/>
    </row>
    <row r="401">
      <c r="A401" s="3"/>
      <c r="B401" s="4"/>
    </row>
    <row r="402">
      <c r="A402" s="3"/>
      <c r="B402" s="4"/>
    </row>
    <row r="403">
      <c r="A403" s="3"/>
      <c r="B403" s="4"/>
    </row>
    <row r="404">
      <c r="A404" s="3"/>
      <c r="B404" s="4"/>
    </row>
    <row r="405">
      <c r="A405" s="3"/>
      <c r="B405" s="4"/>
    </row>
    <row r="406">
      <c r="A406" s="3"/>
      <c r="B406" s="4"/>
    </row>
    <row r="407">
      <c r="A407" s="3"/>
      <c r="B407" s="4"/>
    </row>
    <row r="408">
      <c r="A408" s="3"/>
      <c r="B408" s="4"/>
    </row>
    <row r="409">
      <c r="A409" s="3"/>
      <c r="B409" s="4"/>
    </row>
    <row r="410">
      <c r="A410" s="3"/>
      <c r="B410" s="4"/>
    </row>
    <row r="411">
      <c r="A411" s="3"/>
      <c r="B411" s="4"/>
    </row>
    <row r="412">
      <c r="A412" s="3"/>
      <c r="B412" s="4"/>
    </row>
    <row r="413">
      <c r="A413" s="3"/>
      <c r="B413" s="4"/>
    </row>
    <row r="414">
      <c r="A414" s="3"/>
      <c r="B414" s="4"/>
    </row>
    <row r="415">
      <c r="A415" s="3"/>
      <c r="B415" s="4"/>
    </row>
    <row r="416">
      <c r="A416" s="3"/>
      <c r="B416" s="4"/>
    </row>
    <row r="417">
      <c r="A417" s="3"/>
      <c r="B417" s="4"/>
    </row>
    <row r="418">
      <c r="A418" s="3"/>
      <c r="B418" s="4"/>
    </row>
    <row r="419">
      <c r="A419" s="3"/>
      <c r="B419" s="4"/>
    </row>
    <row r="420">
      <c r="A420" s="3"/>
      <c r="B420" s="4"/>
    </row>
    <row r="421">
      <c r="A421" s="3"/>
      <c r="B421" s="4"/>
    </row>
    <row r="422">
      <c r="A422" s="3"/>
      <c r="B422" s="4"/>
    </row>
    <row r="423">
      <c r="A423" s="3"/>
      <c r="B423" s="4"/>
    </row>
    <row r="424">
      <c r="A424" s="3"/>
      <c r="B424" s="4"/>
    </row>
    <row r="425">
      <c r="A425" s="3"/>
      <c r="B425" s="4"/>
    </row>
    <row r="426">
      <c r="A426" s="3"/>
      <c r="B426" s="4"/>
    </row>
    <row r="427">
      <c r="A427" s="3"/>
      <c r="B427" s="4"/>
    </row>
    <row r="428">
      <c r="A428" s="3"/>
      <c r="B428" s="4"/>
    </row>
    <row r="429">
      <c r="A429" s="3"/>
      <c r="B429" s="4"/>
    </row>
    <row r="430">
      <c r="A430" s="3"/>
      <c r="B430" s="4"/>
    </row>
    <row r="431">
      <c r="A431" s="3"/>
      <c r="B431" s="4"/>
    </row>
    <row r="432">
      <c r="A432" s="3"/>
      <c r="B432" s="4"/>
    </row>
    <row r="433">
      <c r="A433" s="3"/>
      <c r="B433" s="4"/>
    </row>
    <row r="434">
      <c r="A434" s="3"/>
      <c r="B434" s="4"/>
    </row>
    <row r="435">
      <c r="A435" s="3"/>
      <c r="B435" s="4"/>
    </row>
    <row r="436">
      <c r="A436" s="3"/>
      <c r="B436" s="4"/>
    </row>
    <row r="437">
      <c r="A437" s="3"/>
      <c r="B437" s="4"/>
    </row>
    <row r="438">
      <c r="A438" s="3"/>
      <c r="B438" s="4"/>
    </row>
    <row r="439">
      <c r="A439" s="3"/>
      <c r="B439" s="4"/>
    </row>
    <row r="440">
      <c r="A440" s="3"/>
      <c r="B440" s="4"/>
    </row>
    <row r="441">
      <c r="A441" s="3"/>
      <c r="B441" s="4"/>
    </row>
    <row r="442">
      <c r="A442" s="3"/>
      <c r="B442" s="4"/>
    </row>
    <row r="443">
      <c r="A443" s="3"/>
      <c r="B443" s="4"/>
    </row>
    <row r="444">
      <c r="A444" s="3"/>
      <c r="B444" s="4"/>
    </row>
    <row r="445">
      <c r="A445" s="3"/>
      <c r="B445" s="4"/>
    </row>
    <row r="446">
      <c r="A446" s="3"/>
      <c r="B446" s="4"/>
    </row>
    <row r="447">
      <c r="A447" s="3"/>
      <c r="B447" s="4"/>
    </row>
    <row r="448">
      <c r="A448" s="3"/>
      <c r="B448" s="4"/>
    </row>
    <row r="449">
      <c r="A449" s="3"/>
      <c r="B449" s="4"/>
    </row>
    <row r="450">
      <c r="A450" s="3"/>
      <c r="B450" s="4"/>
    </row>
    <row r="451">
      <c r="A451" s="3"/>
      <c r="B451" s="4"/>
    </row>
    <row r="452">
      <c r="A452" s="3"/>
      <c r="B452" s="4"/>
    </row>
    <row r="453">
      <c r="A453" s="3"/>
      <c r="B453" s="4"/>
    </row>
    <row r="454">
      <c r="A454" s="3"/>
      <c r="B454" s="4"/>
    </row>
    <row r="455">
      <c r="A455" s="3"/>
      <c r="B455" s="4"/>
    </row>
    <row r="456">
      <c r="A456" s="3"/>
      <c r="B456" s="4"/>
    </row>
    <row r="457">
      <c r="A457" s="3"/>
      <c r="B457" s="4"/>
    </row>
    <row r="458">
      <c r="A458" s="3"/>
      <c r="B458" s="4"/>
    </row>
    <row r="459">
      <c r="A459" s="3"/>
      <c r="B459" s="4"/>
    </row>
    <row r="460">
      <c r="A460" s="3"/>
      <c r="B460" s="4"/>
    </row>
    <row r="461">
      <c r="A461" s="3"/>
      <c r="B461" s="4"/>
    </row>
    <row r="462">
      <c r="A462" s="3"/>
      <c r="B462" s="4"/>
    </row>
    <row r="463">
      <c r="A463" s="3"/>
      <c r="B463" s="4"/>
    </row>
    <row r="464">
      <c r="A464" s="3"/>
      <c r="B464" s="4"/>
    </row>
    <row r="465">
      <c r="A465" s="3"/>
      <c r="B465" s="4"/>
    </row>
    <row r="466">
      <c r="A466" s="3"/>
      <c r="B466" s="4"/>
    </row>
    <row r="467">
      <c r="A467" s="3"/>
      <c r="B467" s="4"/>
    </row>
    <row r="468">
      <c r="A468" s="3"/>
      <c r="B468" s="4"/>
    </row>
    <row r="469">
      <c r="A469" s="3"/>
      <c r="B469" s="4"/>
    </row>
    <row r="470">
      <c r="A470" s="3"/>
      <c r="B470" s="4"/>
    </row>
    <row r="471">
      <c r="A471" s="3"/>
      <c r="B471" s="4"/>
    </row>
    <row r="472">
      <c r="A472" s="3"/>
      <c r="B472" s="4"/>
    </row>
    <row r="473">
      <c r="A473" s="3"/>
      <c r="B473" s="4"/>
    </row>
    <row r="474">
      <c r="A474" s="3"/>
      <c r="B474" s="4"/>
    </row>
    <row r="475">
      <c r="A475" s="3"/>
      <c r="B475" s="4"/>
    </row>
    <row r="476">
      <c r="A476" s="3"/>
      <c r="B476" s="4"/>
    </row>
    <row r="477">
      <c r="A477" s="3"/>
      <c r="B477" s="4"/>
    </row>
    <row r="478">
      <c r="A478" s="3"/>
      <c r="B478" s="4"/>
    </row>
    <row r="479">
      <c r="A479" s="3"/>
      <c r="B479" s="4"/>
    </row>
    <row r="480">
      <c r="A480" s="3"/>
      <c r="B480" s="4"/>
    </row>
    <row r="481">
      <c r="A481" s="3"/>
      <c r="B481" s="4"/>
    </row>
    <row r="482">
      <c r="A482" s="3"/>
      <c r="B482" s="4"/>
    </row>
    <row r="483">
      <c r="A483" s="3"/>
      <c r="B483" s="4"/>
    </row>
    <row r="484">
      <c r="A484" s="3"/>
      <c r="B484" s="4"/>
    </row>
    <row r="485">
      <c r="A485" s="3"/>
      <c r="B485" s="4"/>
    </row>
    <row r="486">
      <c r="A486" s="3"/>
      <c r="B486" s="4"/>
    </row>
    <row r="487">
      <c r="A487" s="3"/>
      <c r="B487" s="4"/>
    </row>
    <row r="488">
      <c r="A488" s="3"/>
      <c r="B488" s="4"/>
    </row>
    <row r="489">
      <c r="A489" s="3"/>
      <c r="B489" s="4"/>
    </row>
    <row r="490">
      <c r="A490" s="3"/>
      <c r="B490" s="4"/>
    </row>
    <row r="491">
      <c r="A491" s="3"/>
      <c r="B491" s="4"/>
    </row>
    <row r="492">
      <c r="A492" s="3"/>
      <c r="B492" s="4"/>
    </row>
    <row r="493">
      <c r="A493" s="3"/>
      <c r="B493" s="4"/>
    </row>
    <row r="494">
      <c r="A494" s="3"/>
      <c r="B494" s="4"/>
    </row>
    <row r="495">
      <c r="A495" s="3"/>
      <c r="B495" s="4"/>
    </row>
    <row r="496">
      <c r="A496" s="3"/>
      <c r="B496" s="4"/>
    </row>
    <row r="497">
      <c r="A497" s="3"/>
      <c r="B497" s="4"/>
    </row>
    <row r="498">
      <c r="A498" s="3"/>
      <c r="B498" s="4"/>
    </row>
    <row r="499">
      <c r="A499" s="3"/>
      <c r="B499" s="4"/>
    </row>
    <row r="500">
      <c r="A500" s="3"/>
      <c r="B500" s="4"/>
    </row>
    <row r="501">
      <c r="A501" s="3"/>
      <c r="B501" s="4"/>
    </row>
    <row r="502">
      <c r="A502" s="3"/>
      <c r="B502" s="4"/>
    </row>
    <row r="503">
      <c r="A503" s="3"/>
      <c r="B503" s="4"/>
    </row>
    <row r="504">
      <c r="A504" s="3"/>
      <c r="B504" s="4"/>
    </row>
    <row r="505">
      <c r="A505" s="3"/>
      <c r="B505" s="4"/>
    </row>
    <row r="506">
      <c r="A506" s="3"/>
      <c r="B506" s="4"/>
    </row>
    <row r="507">
      <c r="A507" s="3"/>
      <c r="B507" s="4"/>
    </row>
    <row r="508">
      <c r="A508" s="3"/>
      <c r="B508" s="4"/>
    </row>
    <row r="509">
      <c r="A509" s="3"/>
      <c r="B509" s="4"/>
    </row>
    <row r="510">
      <c r="A510" s="3"/>
      <c r="B510" s="4"/>
    </row>
    <row r="511">
      <c r="A511" s="3"/>
      <c r="B511" s="4"/>
    </row>
    <row r="512">
      <c r="A512" s="3"/>
      <c r="B512" s="4"/>
    </row>
    <row r="513">
      <c r="A513" s="3"/>
      <c r="B513" s="4"/>
    </row>
    <row r="514">
      <c r="A514" s="3"/>
      <c r="B514" s="4"/>
    </row>
    <row r="515">
      <c r="A515" s="3"/>
      <c r="B515" s="4"/>
    </row>
    <row r="516">
      <c r="A516" s="3"/>
      <c r="B516" s="4"/>
    </row>
    <row r="517">
      <c r="A517" s="3"/>
      <c r="B517" s="4"/>
    </row>
    <row r="518">
      <c r="A518" s="3"/>
      <c r="B518" s="4"/>
    </row>
    <row r="519">
      <c r="A519" s="3"/>
      <c r="B519" s="4"/>
    </row>
    <row r="520">
      <c r="A520" s="3"/>
      <c r="B520" s="4"/>
    </row>
    <row r="521">
      <c r="A521" s="3"/>
      <c r="B521" s="4"/>
    </row>
    <row r="522">
      <c r="A522" s="3"/>
      <c r="B522" s="4"/>
    </row>
    <row r="523">
      <c r="A523" s="3"/>
      <c r="B523" s="4"/>
    </row>
    <row r="524">
      <c r="A524" s="3"/>
      <c r="B524" s="4"/>
    </row>
    <row r="525">
      <c r="A525" s="3"/>
      <c r="B525" s="4"/>
    </row>
    <row r="526">
      <c r="A526" s="3"/>
      <c r="B526" s="4"/>
    </row>
    <row r="527">
      <c r="A527" s="3"/>
      <c r="B527" s="4"/>
    </row>
    <row r="528">
      <c r="A528" s="3"/>
      <c r="B528" s="4"/>
    </row>
    <row r="529">
      <c r="A529" s="3"/>
      <c r="B529" s="4"/>
    </row>
    <row r="530">
      <c r="A530" s="3"/>
      <c r="B530" s="4"/>
    </row>
    <row r="531">
      <c r="A531" s="3"/>
      <c r="B531" s="4"/>
    </row>
    <row r="532">
      <c r="A532" s="3"/>
      <c r="B532" s="4"/>
    </row>
    <row r="533">
      <c r="A533" s="3"/>
      <c r="B533" s="4"/>
    </row>
    <row r="534">
      <c r="A534" s="3"/>
      <c r="B534" s="4"/>
    </row>
    <row r="535">
      <c r="A535" s="3"/>
      <c r="B535" s="4"/>
    </row>
    <row r="536">
      <c r="A536" s="3"/>
      <c r="B536" s="4"/>
    </row>
    <row r="537">
      <c r="A537" s="3"/>
      <c r="B537" s="4"/>
    </row>
    <row r="538">
      <c r="A538" s="3"/>
      <c r="B538" s="4"/>
    </row>
    <row r="539">
      <c r="A539" s="3"/>
      <c r="B539" s="4"/>
    </row>
    <row r="540">
      <c r="A540" s="3"/>
      <c r="B540" s="4"/>
    </row>
    <row r="541">
      <c r="A541" s="3"/>
      <c r="B541" s="4"/>
    </row>
    <row r="542">
      <c r="A542" s="3"/>
      <c r="B542" s="4"/>
    </row>
    <row r="543">
      <c r="A543" s="3"/>
      <c r="B543" s="4"/>
    </row>
    <row r="544">
      <c r="A544" s="3"/>
      <c r="B544" s="4"/>
    </row>
    <row r="545">
      <c r="A545" s="3"/>
      <c r="B545" s="4"/>
    </row>
    <row r="546">
      <c r="A546" s="3"/>
      <c r="B546" s="4"/>
    </row>
    <row r="547">
      <c r="A547" s="3"/>
      <c r="B547" s="4"/>
    </row>
    <row r="548">
      <c r="A548" s="3"/>
      <c r="B548" s="4"/>
    </row>
    <row r="549">
      <c r="A549" s="3"/>
      <c r="B549" s="4"/>
    </row>
    <row r="550">
      <c r="A550" s="3"/>
      <c r="B550" s="4"/>
    </row>
    <row r="551">
      <c r="A551" s="3"/>
      <c r="B551" s="4"/>
    </row>
    <row r="552">
      <c r="A552" s="3"/>
      <c r="B552" s="4"/>
    </row>
    <row r="553">
      <c r="A553" s="3"/>
      <c r="B553" s="4"/>
    </row>
    <row r="554">
      <c r="A554" s="3"/>
      <c r="B554" s="4"/>
    </row>
    <row r="555">
      <c r="A555" s="3"/>
      <c r="B555" s="4"/>
    </row>
    <row r="556">
      <c r="A556" s="3"/>
      <c r="B556" s="4"/>
    </row>
    <row r="557">
      <c r="A557" s="3"/>
      <c r="B557" s="4"/>
    </row>
    <row r="558">
      <c r="A558" s="3"/>
      <c r="B558" s="4"/>
    </row>
    <row r="559">
      <c r="A559" s="3"/>
      <c r="B559" s="4"/>
    </row>
    <row r="560">
      <c r="A560" s="3"/>
      <c r="B560" s="4"/>
    </row>
    <row r="561">
      <c r="A561" s="3"/>
      <c r="B561" s="4"/>
    </row>
    <row r="562">
      <c r="A562" s="3"/>
      <c r="B562" s="4"/>
    </row>
    <row r="563">
      <c r="A563" s="3"/>
      <c r="B563" s="4"/>
    </row>
    <row r="564">
      <c r="A564" s="3"/>
      <c r="B564" s="4"/>
    </row>
    <row r="565">
      <c r="A565" s="3"/>
      <c r="B565" s="4"/>
    </row>
    <row r="566">
      <c r="A566" s="3"/>
      <c r="B566" s="4"/>
    </row>
    <row r="567">
      <c r="A567" s="3"/>
      <c r="B567" s="4"/>
    </row>
    <row r="568">
      <c r="A568" s="3"/>
      <c r="B568" s="4"/>
    </row>
    <row r="569">
      <c r="A569" s="3"/>
      <c r="B569" s="4"/>
    </row>
    <row r="570">
      <c r="A570" s="3"/>
      <c r="B570" s="4"/>
    </row>
    <row r="571">
      <c r="A571" s="3"/>
      <c r="B571" s="4"/>
    </row>
    <row r="572">
      <c r="A572" s="3"/>
      <c r="B572" s="4"/>
    </row>
    <row r="573">
      <c r="A573" s="3"/>
      <c r="B573" s="4"/>
    </row>
    <row r="574">
      <c r="A574" s="3"/>
      <c r="B574" s="4"/>
    </row>
    <row r="575">
      <c r="A575" s="3"/>
      <c r="B575" s="4"/>
    </row>
    <row r="576">
      <c r="A576" s="3"/>
      <c r="B576" s="4"/>
    </row>
    <row r="577">
      <c r="A577" s="3"/>
      <c r="B577" s="4"/>
    </row>
    <row r="578">
      <c r="A578" s="3"/>
      <c r="B578" s="4"/>
    </row>
    <row r="579">
      <c r="A579" s="3"/>
      <c r="B579" s="4"/>
    </row>
    <row r="580">
      <c r="A580" s="3"/>
      <c r="B580" s="4"/>
    </row>
    <row r="581">
      <c r="A581" s="3"/>
      <c r="B581" s="4"/>
    </row>
    <row r="582">
      <c r="A582" s="3"/>
      <c r="B582" s="4"/>
    </row>
    <row r="583">
      <c r="A583" s="3"/>
      <c r="B583" s="4"/>
    </row>
    <row r="584">
      <c r="A584" s="3"/>
      <c r="B584" s="4"/>
    </row>
    <row r="585">
      <c r="A585" s="3"/>
      <c r="B585" s="4"/>
    </row>
    <row r="586">
      <c r="A586" s="3"/>
      <c r="B586" s="4"/>
    </row>
    <row r="587">
      <c r="A587" s="3"/>
      <c r="B587" s="4"/>
    </row>
    <row r="588">
      <c r="A588" s="3"/>
      <c r="B588" s="4"/>
    </row>
    <row r="589">
      <c r="A589" s="3"/>
      <c r="B589" s="4"/>
    </row>
    <row r="590">
      <c r="A590" s="3"/>
      <c r="B590" s="4"/>
    </row>
    <row r="591">
      <c r="A591" s="3"/>
      <c r="B591" s="4"/>
    </row>
    <row r="592">
      <c r="A592" s="3"/>
      <c r="B592" s="4"/>
    </row>
    <row r="593">
      <c r="A593" s="3"/>
      <c r="B593" s="4"/>
    </row>
    <row r="594">
      <c r="A594" s="3"/>
      <c r="B594" s="4"/>
    </row>
    <row r="595">
      <c r="A595" s="3"/>
      <c r="B595" s="4"/>
    </row>
    <row r="596">
      <c r="A596" s="3"/>
      <c r="B596" s="4"/>
    </row>
    <row r="597">
      <c r="A597" s="3"/>
      <c r="B597" s="4"/>
    </row>
    <row r="598">
      <c r="A598" s="3"/>
      <c r="B598" s="4"/>
    </row>
    <row r="599">
      <c r="A599" s="3"/>
      <c r="B599" s="4"/>
    </row>
    <row r="600">
      <c r="A600" s="3"/>
      <c r="B600" s="4"/>
    </row>
    <row r="601">
      <c r="A601" s="3"/>
      <c r="B601" s="4"/>
    </row>
    <row r="602">
      <c r="A602" s="3"/>
      <c r="B602" s="4"/>
    </row>
    <row r="603">
      <c r="A603" s="3"/>
      <c r="B603" s="4"/>
    </row>
    <row r="604">
      <c r="A604" s="3"/>
      <c r="B604" s="4"/>
    </row>
    <row r="605">
      <c r="A605" s="3"/>
      <c r="B605" s="4"/>
    </row>
    <row r="606">
      <c r="A606" s="3"/>
      <c r="B606" s="4"/>
    </row>
    <row r="607">
      <c r="A607" s="3"/>
      <c r="B607" s="4"/>
    </row>
    <row r="608">
      <c r="A608" s="3"/>
      <c r="B608" s="4"/>
    </row>
    <row r="609">
      <c r="A609" s="3"/>
      <c r="B609" s="4"/>
    </row>
    <row r="610">
      <c r="A610" s="3"/>
      <c r="B610" s="4"/>
    </row>
    <row r="611">
      <c r="A611" s="3"/>
      <c r="B611" s="4"/>
    </row>
    <row r="612">
      <c r="A612" s="3"/>
      <c r="B612" s="4"/>
    </row>
    <row r="613">
      <c r="A613" s="3"/>
      <c r="B613" s="4"/>
    </row>
    <row r="614">
      <c r="A614" s="3"/>
      <c r="B614" s="4"/>
    </row>
    <row r="615">
      <c r="A615" s="3"/>
      <c r="B615" s="4"/>
    </row>
    <row r="616">
      <c r="A616" s="3"/>
      <c r="B616" s="4"/>
    </row>
    <row r="617">
      <c r="A617" s="3"/>
      <c r="B617" s="4"/>
    </row>
    <row r="618">
      <c r="A618" s="3"/>
      <c r="B618" s="4"/>
    </row>
    <row r="619">
      <c r="A619" s="3"/>
      <c r="B619" s="4"/>
    </row>
    <row r="620">
      <c r="A620" s="3"/>
      <c r="B620" s="4"/>
    </row>
    <row r="621">
      <c r="A621" s="3"/>
      <c r="B621" s="4"/>
    </row>
    <row r="622">
      <c r="A622" s="3"/>
      <c r="B622" s="4"/>
    </row>
    <row r="623">
      <c r="A623" s="3"/>
      <c r="B623" s="4"/>
    </row>
    <row r="624">
      <c r="A624" s="3"/>
      <c r="B624" s="4"/>
    </row>
    <row r="625">
      <c r="A625" s="3"/>
      <c r="B625" s="4"/>
    </row>
    <row r="626">
      <c r="A626" s="3"/>
      <c r="B626" s="4"/>
    </row>
    <row r="627">
      <c r="A627" s="3"/>
      <c r="B627" s="4"/>
    </row>
    <row r="628">
      <c r="A628" s="3"/>
      <c r="B628" s="4"/>
    </row>
    <row r="629">
      <c r="A629" s="3"/>
      <c r="B629" s="4"/>
    </row>
    <row r="630">
      <c r="A630" s="3"/>
      <c r="B630" s="4"/>
    </row>
    <row r="631">
      <c r="A631" s="3"/>
      <c r="B631" s="4"/>
    </row>
    <row r="632">
      <c r="A632" s="3"/>
      <c r="B632" s="4"/>
    </row>
    <row r="633">
      <c r="A633" s="3"/>
      <c r="B633" s="4"/>
    </row>
    <row r="634">
      <c r="A634" s="3"/>
      <c r="B634" s="4"/>
    </row>
    <row r="635">
      <c r="A635" s="3"/>
      <c r="B635" s="4"/>
    </row>
    <row r="636">
      <c r="A636" s="3"/>
      <c r="B636" s="4"/>
    </row>
    <row r="637">
      <c r="A637" s="3"/>
      <c r="B637" s="4"/>
    </row>
    <row r="638">
      <c r="A638" s="3"/>
      <c r="B638" s="4"/>
    </row>
    <row r="639">
      <c r="A639" s="3"/>
      <c r="B639" s="4"/>
    </row>
    <row r="640">
      <c r="A640" s="3"/>
      <c r="B640" s="4"/>
    </row>
    <row r="641">
      <c r="A641" s="3"/>
      <c r="B641" s="4"/>
    </row>
    <row r="642">
      <c r="A642" s="3"/>
      <c r="B642" s="4"/>
    </row>
    <row r="643">
      <c r="A643" s="3"/>
      <c r="B643" s="4"/>
    </row>
    <row r="644">
      <c r="A644" s="3"/>
      <c r="B644" s="4"/>
    </row>
    <row r="645">
      <c r="A645" s="3"/>
      <c r="B645" s="4"/>
    </row>
    <row r="646">
      <c r="A646" s="3"/>
      <c r="B646" s="4"/>
    </row>
    <row r="647">
      <c r="A647" s="3"/>
      <c r="B647" s="4"/>
    </row>
    <row r="648">
      <c r="A648" s="3"/>
      <c r="B648" s="4"/>
    </row>
    <row r="649">
      <c r="A649" s="3"/>
      <c r="B649" s="4"/>
    </row>
    <row r="650">
      <c r="A650" s="3"/>
      <c r="B650" s="4"/>
    </row>
    <row r="651">
      <c r="A651" s="3"/>
      <c r="B651" s="4"/>
    </row>
    <row r="652">
      <c r="A652" s="3"/>
      <c r="B652" s="4"/>
    </row>
    <row r="653">
      <c r="A653" s="3"/>
      <c r="B653" s="4"/>
    </row>
    <row r="654">
      <c r="A654" s="3"/>
      <c r="B654" s="4"/>
    </row>
    <row r="655">
      <c r="A655" s="3"/>
      <c r="B655" s="4"/>
    </row>
    <row r="656">
      <c r="A656" s="3"/>
      <c r="B656" s="4"/>
    </row>
    <row r="657">
      <c r="A657" s="3"/>
      <c r="B657" s="4"/>
    </row>
    <row r="658">
      <c r="A658" s="3"/>
      <c r="B658" s="4"/>
    </row>
    <row r="659">
      <c r="A659" s="3"/>
      <c r="B659" s="4"/>
    </row>
    <row r="660">
      <c r="A660" s="3"/>
      <c r="B660" s="4"/>
    </row>
    <row r="661">
      <c r="A661" s="3"/>
      <c r="B661" s="4"/>
    </row>
    <row r="662">
      <c r="A662" s="3"/>
      <c r="B662" s="4"/>
    </row>
    <row r="663">
      <c r="A663" s="3"/>
      <c r="B663" s="4"/>
    </row>
    <row r="664">
      <c r="A664" s="3"/>
      <c r="B664" s="4"/>
    </row>
    <row r="665">
      <c r="A665" s="3"/>
      <c r="B665" s="4"/>
    </row>
    <row r="666">
      <c r="A666" s="3"/>
      <c r="B666" s="4"/>
    </row>
    <row r="667">
      <c r="A667" s="3"/>
      <c r="B667" s="4"/>
    </row>
    <row r="668">
      <c r="A668" s="3"/>
      <c r="B668" s="4"/>
    </row>
    <row r="669">
      <c r="A669" s="3"/>
      <c r="B669" s="4"/>
    </row>
    <row r="670">
      <c r="A670" s="3"/>
      <c r="B670" s="4"/>
    </row>
    <row r="671">
      <c r="A671" s="3"/>
      <c r="B671" s="4"/>
    </row>
    <row r="672">
      <c r="A672" s="3"/>
      <c r="B672" s="4"/>
    </row>
    <row r="673">
      <c r="A673" s="3"/>
      <c r="B673" s="4"/>
    </row>
    <row r="674">
      <c r="A674" s="3"/>
      <c r="B674" s="4"/>
    </row>
    <row r="675">
      <c r="A675" s="3"/>
      <c r="B675" s="4"/>
    </row>
    <row r="676">
      <c r="A676" s="3"/>
      <c r="B676" s="4"/>
    </row>
    <row r="677">
      <c r="A677" s="3"/>
      <c r="B677" s="4"/>
    </row>
    <row r="678">
      <c r="A678" s="3"/>
      <c r="B678" s="4"/>
    </row>
    <row r="679">
      <c r="A679" s="3"/>
      <c r="B679" s="4"/>
    </row>
    <row r="680">
      <c r="A680" s="3"/>
      <c r="B680" s="4"/>
    </row>
    <row r="681">
      <c r="A681" s="3"/>
      <c r="B681" s="4"/>
    </row>
    <row r="682">
      <c r="A682" s="3"/>
      <c r="B682" s="4"/>
    </row>
    <row r="683">
      <c r="A683" s="3"/>
      <c r="B683" s="4"/>
    </row>
    <row r="684">
      <c r="A684" s="3"/>
      <c r="B684" s="4"/>
    </row>
    <row r="685">
      <c r="A685" s="3"/>
      <c r="B685" s="4"/>
    </row>
    <row r="686">
      <c r="A686" s="3"/>
      <c r="B686" s="4"/>
    </row>
    <row r="687">
      <c r="A687" s="3"/>
      <c r="B687" s="4"/>
    </row>
    <row r="688">
      <c r="A688" s="3"/>
      <c r="B688" s="4"/>
    </row>
    <row r="689">
      <c r="A689" s="3"/>
      <c r="B689" s="4"/>
    </row>
    <row r="690">
      <c r="A690" s="3"/>
      <c r="B690" s="4"/>
    </row>
    <row r="691">
      <c r="A691" s="3"/>
      <c r="B691" s="4"/>
    </row>
    <row r="692">
      <c r="A692" s="3"/>
      <c r="B692" s="4"/>
    </row>
    <row r="693">
      <c r="A693" s="3"/>
      <c r="B693" s="4"/>
    </row>
    <row r="694">
      <c r="A694" s="3"/>
      <c r="B694" s="4"/>
    </row>
    <row r="695">
      <c r="A695" s="3"/>
      <c r="B695" s="4"/>
    </row>
    <row r="696">
      <c r="A696" s="3"/>
      <c r="B696" s="4"/>
    </row>
    <row r="697">
      <c r="A697" s="3"/>
      <c r="B697" s="4"/>
    </row>
    <row r="698">
      <c r="A698" s="3"/>
      <c r="B698" s="4"/>
    </row>
    <row r="699">
      <c r="A699" s="3"/>
      <c r="B699" s="4"/>
    </row>
    <row r="700">
      <c r="A700" s="3"/>
      <c r="B700" s="4"/>
    </row>
    <row r="701">
      <c r="A701" s="3"/>
      <c r="B701" s="4"/>
    </row>
    <row r="702">
      <c r="A702" s="3"/>
      <c r="B702" s="4"/>
    </row>
    <row r="703">
      <c r="A703" s="3"/>
      <c r="B703" s="4"/>
    </row>
    <row r="704">
      <c r="A704" s="3"/>
      <c r="B704" s="4"/>
    </row>
    <row r="705">
      <c r="A705" s="3"/>
      <c r="B705" s="4"/>
    </row>
    <row r="706">
      <c r="A706" s="3"/>
      <c r="B706" s="4"/>
    </row>
    <row r="707">
      <c r="A707" s="3"/>
      <c r="B707" s="4"/>
    </row>
    <row r="708">
      <c r="A708" s="3"/>
      <c r="B708" s="4"/>
    </row>
    <row r="709">
      <c r="A709" s="3"/>
      <c r="B709" s="4"/>
    </row>
    <row r="710">
      <c r="A710" s="3"/>
      <c r="B710" s="4"/>
    </row>
    <row r="711">
      <c r="A711" s="3"/>
      <c r="B711" s="4"/>
    </row>
    <row r="712">
      <c r="A712" s="3"/>
      <c r="B712" s="4"/>
    </row>
    <row r="713">
      <c r="A713" s="3"/>
      <c r="B713" s="4"/>
    </row>
    <row r="714">
      <c r="A714" s="3"/>
      <c r="B714" s="4"/>
    </row>
    <row r="715">
      <c r="A715" s="3"/>
      <c r="B715" s="4"/>
    </row>
    <row r="716">
      <c r="A716" s="3"/>
      <c r="B716" s="4"/>
    </row>
    <row r="717">
      <c r="A717" s="3"/>
      <c r="B717" s="4"/>
    </row>
    <row r="718">
      <c r="A718" s="3"/>
      <c r="B718" s="4"/>
    </row>
    <row r="719">
      <c r="A719" s="3"/>
      <c r="B719" s="4"/>
    </row>
    <row r="720">
      <c r="A720" s="3"/>
      <c r="B720" s="4"/>
    </row>
    <row r="721">
      <c r="A721" s="3"/>
      <c r="B721" s="4"/>
    </row>
    <row r="722">
      <c r="A722" s="3"/>
      <c r="B722" s="4"/>
    </row>
    <row r="723">
      <c r="A723" s="3"/>
      <c r="B723" s="4"/>
    </row>
    <row r="724">
      <c r="A724" s="3"/>
      <c r="B724" s="4"/>
    </row>
    <row r="725">
      <c r="A725" s="3"/>
      <c r="B725" s="4"/>
    </row>
    <row r="726">
      <c r="A726" s="3"/>
      <c r="B726" s="4"/>
    </row>
    <row r="727">
      <c r="A727" s="3"/>
      <c r="B727" s="4"/>
    </row>
    <row r="728">
      <c r="A728" s="3"/>
      <c r="B728" s="4"/>
    </row>
    <row r="729">
      <c r="A729" s="3"/>
      <c r="B729" s="4"/>
    </row>
    <row r="730">
      <c r="A730" s="3"/>
      <c r="B730" s="4"/>
    </row>
    <row r="731">
      <c r="A731" s="3"/>
      <c r="B731" s="4"/>
    </row>
    <row r="732">
      <c r="A732" s="3"/>
      <c r="B732" s="4"/>
    </row>
    <row r="733">
      <c r="A733" s="3"/>
      <c r="B733" s="4"/>
    </row>
    <row r="734">
      <c r="A734" s="3"/>
      <c r="B734" s="4"/>
    </row>
    <row r="735">
      <c r="A735" s="3"/>
      <c r="B735" s="4"/>
    </row>
    <row r="736">
      <c r="A736" s="3"/>
      <c r="B736" s="4"/>
    </row>
    <row r="737">
      <c r="A737" s="3"/>
      <c r="B737" s="4"/>
    </row>
    <row r="738">
      <c r="A738" s="3"/>
      <c r="B738" s="4"/>
    </row>
    <row r="739">
      <c r="A739" s="3"/>
      <c r="B739" s="4"/>
    </row>
    <row r="740">
      <c r="A740" s="3"/>
      <c r="B740" s="4"/>
    </row>
    <row r="741">
      <c r="A741" s="3"/>
      <c r="B741" s="4"/>
    </row>
    <row r="742">
      <c r="A742" s="3"/>
      <c r="B742" s="4"/>
    </row>
    <row r="743">
      <c r="A743" s="3"/>
      <c r="B743" s="4"/>
    </row>
    <row r="744">
      <c r="A744" s="3"/>
      <c r="B744" s="4"/>
    </row>
    <row r="745">
      <c r="A745" s="3"/>
      <c r="B745" s="4"/>
    </row>
    <row r="746">
      <c r="A746" s="3"/>
      <c r="B746" s="4"/>
    </row>
    <row r="747">
      <c r="A747" s="3"/>
      <c r="B747" s="4"/>
    </row>
    <row r="748">
      <c r="A748" s="3"/>
      <c r="B748" s="4"/>
    </row>
    <row r="749">
      <c r="A749" s="3"/>
      <c r="B749" s="4"/>
    </row>
    <row r="750">
      <c r="A750" s="3"/>
      <c r="B750" s="4"/>
    </row>
    <row r="751">
      <c r="A751" s="3"/>
      <c r="B751" s="4"/>
    </row>
    <row r="752">
      <c r="A752" s="3"/>
      <c r="B752" s="4"/>
    </row>
    <row r="753">
      <c r="A753" s="3"/>
      <c r="B753" s="4"/>
    </row>
    <row r="754">
      <c r="A754" s="3"/>
      <c r="B754" s="4"/>
    </row>
    <row r="755">
      <c r="A755" s="3"/>
      <c r="B755" s="4"/>
    </row>
    <row r="756">
      <c r="A756" s="3"/>
      <c r="B756" s="4"/>
    </row>
    <row r="757">
      <c r="A757" s="3"/>
      <c r="B757" s="4"/>
    </row>
    <row r="758">
      <c r="A758" s="3"/>
      <c r="B758" s="4"/>
    </row>
    <row r="759">
      <c r="A759" s="3"/>
      <c r="B759" s="4"/>
    </row>
    <row r="760">
      <c r="A760" s="3"/>
      <c r="B760" s="4"/>
    </row>
    <row r="761">
      <c r="A761" s="3"/>
      <c r="B761" s="4"/>
    </row>
    <row r="762">
      <c r="A762" s="3"/>
      <c r="B762" s="4"/>
    </row>
    <row r="763">
      <c r="A763" s="3"/>
      <c r="B763" s="4"/>
    </row>
    <row r="764">
      <c r="A764" s="3"/>
      <c r="B764" s="4"/>
    </row>
    <row r="765">
      <c r="A765" s="3"/>
      <c r="B765" s="4"/>
    </row>
    <row r="766">
      <c r="A766" s="3"/>
      <c r="B766" s="4"/>
    </row>
    <row r="767">
      <c r="A767" s="3"/>
      <c r="B767" s="4"/>
    </row>
    <row r="768">
      <c r="A768" s="3"/>
      <c r="B768" s="4"/>
    </row>
    <row r="769">
      <c r="A769" s="3"/>
      <c r="B769" s="4"/>
    </row>
    <row r="770">
      <c r="A770" s="3"/>
      <c r="B770" s="4"/>
    </row>
    <row r="771">
      <c r="A771" s="3"/>
      <c r="B771" s="4"/>
    </row>
    <row r="772">
      <c r="A772" s="3"/>
      <c r="B772" s="4"/>
    </row>
    <row r="773">
      <c r="A773" s="3"/>
      <c r="B773" s="4"/>
    </row>
    <row r="774">
      <c r="A774" s="3"/>
      <c r="B774" s="4"/>
    </row>
    <row r="775">
      <c r="A775" s="3"/>
      <c r="B775" s="4"/>
    </row>
    <row r="776">
      <c r="A776" s="3"/>
      <c r="B776" s="4"/>
    </row>
    <row r="777">
      <c r="A777" s="3"/>
      <c r="B777" s="4"/>
    </row>
    <row r="778">
      <c r="A778" s="3"/>
      <c r="B778" s="4"/>
    </row>
    <row r="779">
      <c r="A779" s="3"/>
      <c r="B779" s="4"/>
    </row>
    <row r="780">
      <c r="A780" s="3"/>
      <c r="B780" s="4"/>
    </row>
    <row r="781">
      <c r="A781" s="3"/>
      <c r="B781" s="4"/>
    </row>
    <row r="782">
      <c r="A782" s="3"/>
      <c r="B782" s="4"/>
    </row>
    <row r="783">
      <c r="A783" s="3"/>
      <c r="B783" s="4"/>
    </row>
    <row r="784">
      <c r="A784" s="3"/>
      <c r="B784" s="4"/>
    </row>
    <row r="785">
      <c r="A785" s="3"/>
      <c r="B785" s="4"/>
    </row>
    <row r="786">
      <c r="A786" s="3"/>
      <c r="B786" s="4"/>
    </row>
    <row r="787">
      <c r="A787" s="3"/>
      <c r="B787" s="4"/>
    </row>
    <row r="788">
      <c r="A788" s="3"/>
      <c r="B788" s="4"/>
    </row>
    <row r="789">
      <c r="A789" s="3"/>
      <c r="B789" s="4"/>
    </row>
    <row r="790">
      <c r="A790" s="3"/>
      <c r="B790" s="4"/>
    </row>
    <row r="791">
      <c r="A791" s="3"/>
      <c r="B791" s="4"/>
    </row>
    <row r="792">
      <c r="A792" s="3"/>
      <c r="B792" s="4"/>
    </row>
    <row r="793">
      <c r="A793" s="3"/>
      <c r="B793" s="4"/>
    </row>
    <row r="794">
      <c r="A794" s="3"/>
      <c r="B794" s="4"/>
    </row>
    <row r="795">
      <c r="A795" s="3"/>
      <c r="B795" s="4"/>
    </row>
    <row r="796">
      <c r="A796" s="3"/>
      <c r="B796" s="4"/>
    </row>
    <row r="797">
      <c r="A797" s="3"/>
      <c r="B797" s="4"/>
    </row>
    <row r="798">
      <c r="A798" s="3"/>
      <c r="B798" s="4"/>
    </row>
    <row r="799">
      <c r="A799" s="3"/>
      <c r="B799" s="4"/>
    </row>
    <row r="800">
      <c r="A800" s="3"/>
      <c r="B800" s="4"/>
    </row>
    <row r="801">
      <c r="A801" s="3"/>
      <c r="B801" s="4"/>
    </row>
    <row r="802">
      <c r="A802" s="3"/>
      <c r="B802" s="4"/>
    </row>
    <row r="803">
      <c r="A803" s="3"/>
      <c r="B803" s="4"/>
    </row>
    <row r="804">
      <c r="A804" s="3"/>
      <c r="B804" s="4"/>
    </row>
    <row r="805">
      <c r="A805" s="3"/>
      <c r="B805" s="4"/>
    </row>
    <row r="806">
      <c r="A806" s="3"/>
      <c r="B806" s="4"/>
    </row>
    <row r="807">
      <c r="A807" s="3"/>
      <c r="B807" s="4"/>
    </row>
    <row r="808">
      <c r="A808" s="3"/>
      <c r="B808" s="4"/>
    </row>
    <row r="809">
      <c r="A809" s="3"/>
      <c r="B809" s="4"/>
    </row>
    <row r="810">
      <c r="A810" s="3"/>
      <c r="B810" s="4"/>
    </row>
    <row r="811">
      <c r="A811" s="3"/>
      <c r="B811" s="4"/>
    </row>
    <row r="812">
      <c r="A812" s="3"/>
      <c r="B812" s="4"/>
    </row>
    <row r="813">
      <c r="A813" s="3"/>
      <c r="B813" s="4"/>
    </row>
    <row r="814">
      <c r="A814" s="3"/>
      <c r="B814" s="4"/>
    </row>
    <row r="815">
      <c r="A815" s="3"/>
      <c r="B815" s="4"/>
    </row>
    <row r="816">
      <c r="A816" s="3"/>
      <c r="B816" s="4"/>
    </row>
    <row r="817">
      <c r="A817" s="3"/>
      <c r="B817" s="4"/>
    </row>
    <row r="818">
      <c r="A818" s="3"/>
      <c r="B818" s="4"/>
    </row>
    <row r="819">
      <c r="A819" s="3"/>
      <c r="B819" s="4"/>
    </row>
    <row r="820">
      <c r="A820" s="3"/>
      <c r="B820" s="4"/>
    </row>
    <row r="821">
      <c r="A821" s="3"/>
      <c r="B821" s="4"/>
    </row>
    <row r="822">
      <c r="A822" s="3"/>
      <c r="B822" s="4"/>
    </row>
    <row r="823">
      <c r="A823" s="3"/>
      <c r="B823" s="4"/>
    </row>
    <row r="824">
      <c r="A824" s="3"/>
      <c r="B824" s="4"/>
    </row>
    <row r="825">
      <c r="A825" s="3"/>
      <c r="B825" s="4"/>
    </row>
    <row r="826">
      <c r="A826" s="3"/>
      <c r="B826" s="4"/>
    </row>
    <row r="827">
      <c r="A827" s="3"/>
      <c r="B827" s="4"/>
    </row>
    <row r="828">
      <c r="A828" s="3"/>
      <c r="B828" s="4"/>
    </row>
    <row r="829">
      <c r="A829" s="3"/>
      <c r="B829" s="4"/>
    </row>
    <row r="830">
      <c r="A830" s="3"/>
      <c r="B830" s="4"/>
    </row>
    <row r="831">
      <c r="A831" s="3"/>
      <c r="B831" s="4"/>
    </row>
    <row r="832">
      <c r="A832" s="3"/>
      <c r="B832" s="4"/>
    </row>
    <row r="833">
      <c r="A833" s="3"/>
      <c r="B833" s="4"/>
    </row>
    <row r="834">
      <c r="A834" s="3"/>
      <c r="B834" s="4"/>
    </row>
    <row r="835">
      <c r="A835" s="3"/>
      <c r="B835" s="4"/>
    </row>
    <row r="836">
      <c r="A836" s="3"/>
      <c r="B836" s="4"/>
    </row>
    <row r="837">
      <c r="A837" s="3"/>
      <c r="B837" s="4"/>
    </row>
    <row r="838">
      <c r="A838" s="3"/>
      <c r="B838" s="4"/>
    </row>
    <row r="839">
      <c r="A839" s="3"/>
      <c r="B839" s="4"/>
    </row>
    <row r="840">
      <c r="A840" s="3"/>
      <c r="B840" s="4"/>
    </row>
    <row r="841">
      <c r="A841" s="3"/>
      <c r="B841" s="4"/>
    </row>
    <row r="842">
      <c r="A842" s="3"/>
      <c r="B842" s="4"/>
    </row>
    <row r="843">
      <c r="A843" s="3"/>
      <c r="B843" s="4"/>
    </row>
    <row r="844">
      <c r="A844" s="3"/>
      <c r="B844" s="4"/>
    </row>
    <row r="845">
      <c r="A845" s="3"/>
      <c r="B845" s="4"/>
    </row>
    <row r="846">
      <c r="A846" s="3"/>
      <c r="B846" s="4"/>
    </row>
    <row r="847">
      <c r="A847" s="3"/>
      <c r="B847" s="4"/>
    </row>
    <row r="848">
      <c r="A848" s="3"/>
      <c r="B848" s="4"/>
    </row>
    <row r="849">
      <c r="A849" s="3"/>
      <c r="B849" s="4"/>
    </row>
    <row r="850">
      <c r="A850" s="3"/>
      <c r="B850" s="4"/>
    </row>
    <row r="851">
      <c r="A851" s="3"/>
      <c r="B851" s="4"/>
    </row>
    <row r="852">
      <c r="A852" s="3"/>
      <c r="B852" s="4"/>
    </row>
    <row r="853">
      <c r="A853" s="3"/>
      <c r="B853" s="4"/>
    </row>
    <row r="854">
      <c r="A854" s="3"/>
      <c r="B854" s="4"/>
    </row>
    <row r="855">
      <c r="A855" s="3"/>
      <c r="B855" s="4"/>
    </row>
    <row r="856">
      <c r="A856" s="3"/>
      <c r="B856" s="4"/>
    </row>
    <row r="857">
      <c r="A857" s="3"/>
      <c r="B857" s="4"/>
    </row>
    <row r="858">
      <c r="A858" s="3"/>
      <c r="B858" s="4"/>
    </row>
    <row r="859">
      <c r="A859" s="3"/>
      <c r="B859" s="4"/>
    </row>
    <row r="860">
      <c r="A860" s="3"/>
      <c r="B860" s="4"/>
    </row>
    <row r="861">
      <c r="A861" s="3"/>
      <c r="B861" s="4"/>
    </row>
    <row r="862">
      <c r="A862" s="3"/>
      <c r="B862" s="4"/>
    </row>
    <row r="863">
      <c r="A863" s="3"/>
      <c r="B863" s="4"/>
    </row>
    <row r="864">
      <c r="A864" s="3"/>
      <c r="B864" s="4"/>
    </row>
    <row r="865">
      <c r="A865" s="3"/>
      <c r="B865" s="4"/>
    </row>
    <row r="866">
      <c r="A866" s="3"/>
      <c r="B866" s="4"/>
    </row>
    <row r="867">
      <c r="A867" s="3"/>
      <c r="B867" s="4"/>
    </row>
    <row r="868">
      <c r="A868" s="3"/>
      <c r="B868" s="4"/>
    </row>
    <row r="869">
      <c r="A869" s="3"/>
      <c r="B869" s="4"/>
    </row>
    <row r="870">
      <c r="A870" s="3"/>
      <c r="B870" s="4"/>
    </row>
    <row r="871">
      <c r="A871" s="3"/>
      <c r="B871" s="4"/>
    </row>
    <row r="872">
      <c r="A872" s="3"/>
      <c r="B872" s="4"/>
    </row>
    <row r="873">
      <c r="A873" s="3"/>
      <c r="B873" s="4"/>
    </row>
    <row r="874">
      <c r="A874" s="3"/>
      <c r="B874" s="4"/>
    </row>
    <row r="875">
      <c r="A875" s="3"/>
      <c r="B875" s="4"/>
    </row>
    <row r="876">
      <c r="A876" s="3"/>
      <c r="B876" s="4"/>
    </row>
    <row r="877">
      <c r="A877" s="3"/>
      <c r="B877" s="4"/>
    </row>
    <row r="878">
      <c r="A878" s="3"/>
      <c r="B878" s="4"/>
    </row>
    <row r="879">
      <c r="A879" s="3"/>
      <c r="B879" s="4"/>
    </row>
    <row r="880">
      <c r="A880" s="3"/>
      <c r="B880" s="4"/>
    </row>
    <row r="881">
      <c r="A881" s="3"/>
      <c r="B881" s="4"/>
    </row>
    <row r="882">
      <c r="A882" s="3"/>
      <c r="B882" s="4"/>
    </row>
    <row r="883">
      <c r="A883" s="3"/>
      <c r="B883" s="4"/>
    </row>
    <row r="884">
      <c r="A884" s="3"/>
      <c r="B884" s="4"/>
    </row>
    <row r="885">
      <c r="A885" s="3"/>
      <c r="B885" s="4"/>
    </row>
    <row r="886">
      <c r="A886" s="3"/>
      <c r="B886" s="4"/>
    </row>
    <row r="887">
      <c r="A887" s="3"/>
      <c r="B887" s="4"/>
    </row>
    <row r="888">
      <c r="A888" s="3"/>
      <c r="B888" s="4"/>
    </row>
    <row r="889">
      <c r="A889" s="3"/>
      <c r="B889" s="4"/>
    </row>
    <row r="890">
      <c r="A890" s="3"/>
      <c r="B890" s="4"/>
    </row>
    <row r="891">
      <c r="A891" s="3"/>
      <c r="B891" s="4"/>
    </row>
    <row r="892">
      <c r="A892" s="3"/>
      <c r="B892" s="4"/>
    </row>
    <row r="893">
      <c r="A893" s="3"/>
      <c r="B893" s="4"/>
    </row>
    <row r="894">
      <c r="A894" s="3"/>
      <c r="B894" s="4"/>
    </row>
    <row r="895">
      <c r="A895" s="3"/>
      <c r="B895" s="4"/>
    </row>
    <row r="896">
      <c r="A896" s="3"/>
      <c r="B896" s="4"/>
    </row>
    <row r="897">
      <c r="A897" s="3"/>
      <c r="B897" s="4"/>
    </row>
    <row r="898">
      <c r="A898" s="3"/>
      <c r="B898" s="4"/>
    </row>
    <row r="899">
      <c r="A899" s="3"/>
      <c r="B899" s="4"/>
    </row>
    <row r="900">
      <c r="A900" s="3"/>
      <c r="B900" s="4"/>
    </row>
    <row r="901">
      <c r="A901" s="3"/>
      <c r="B901" s="4"/>
    </row>
    <row r="902">
      <c r="A902" s="3"/>
      <c r="B902" s="4"/>
    </row>
    <row r="903">
      <c r="A903" s="3"/>
      <c r="B903" s="4"/>
    </row>
    <row r="904">
      <c r="A904" s="3"/>
      <c r="B904" s="4"/>
    </row>
    <row r="905">
      <c r="A905" s="3"/>
      <c r="B905" s="4"/>
    </row>
    <row r="906">
      <c r="A906" s="3"/>
      <c r="B906" s="4"/>
    </row>
    <row r="907">
      <c r="A907" s="3"/>
      <c r="B907" s="4"/>
    </row>
    <row r="908">
      <c r="A908" s="3"/>
      <c r="B908" s="4"/>
    </row>
    <row r="909">
      <c r="A909" s="3"/>
      <c r="B909" s="4"/>
    </row>
    <row r="910">
      <c r="A910" s="3"/>
      <c r="B910" s="4"/>
    </row>
    <row r="911">
      <c r="A911" s="3"/>
      <c r="B911" s="4"/>
    </row>
    <row r="912">
      <c r="A912" s="3"/>
      <c r="B912" s="4"/>
    </row>
    <row r="913">
      <c r="A913" s="3"/>
      <c r="B913" s="4"/>
    </row>
    <row r="914">
      <c r="A914" s="3"/>
      <c r="B914" s="4"/>
    </row>
    <row r="915">
      <c r="A915" s="3"/>
      <c r="B915" s="4"/>
    </row>
    <row r="916">
      <c r="A916" s="3"/>
      <c r="B916" s="4"/>
    </row>
    <row r="917">
      <c r="A917" s="3"/>
      <c r="B917" s="4"/>
    </row>
    <row r="918">
      <c r="A918" s="3"/>
      <c r="B918" s="4"/>
    </row>
    <row r="919">
      <c r="A919" s="3"/>
      <c r="B919" s="4"/>
    </row>
    <row r="920">
      <c r="A920" s="3"/>
      <c r="B920" s="4"/>
    </row>
    <row r="921">
      <c r="A921" s="3"/>
      <c r="B921" s="4"/>
    </row>
    <row r="922">
      <c r="A922" s="3"/>
      <c r="B922" s="4"/>
    </row>
    <row r="923">
      <c r="A923" s="3"/>
      <c r="B923" s="4"/>
    </row>
    <row r="924">
      <c r="A924" s="3"/>
      <c r="B924" s="4"/>
    </row>
    <row r="925">
      <c r="A925" s="3"/>
      <c r="B925" s="4"/>
    </row>
    <row r="926">
      <c r="A926" s="3"/>
      <c r="B926" s="4"/>
    </row>
    <row r="927">
      <c r="A927" s="3"/>
      <c r="B927" s="4"/>
    </row>
    <row r="928">
      <c r="A928" s="3"/>
      <c r="B928" s="4"/>
    </row>
    <row r="929">
      <c r="A929" s="3"/>
      <c r="B929" s="4"/>
    </row>
    <row r="930">
      <c r="A930" s="3"/>
      <c r="B930" s="4"/>
    </row>
    <row r="931">
      <c r="A931" s="3"/>
      <c r="B931" s="4"/>
    </row>
    <row r="932">
      <c r="A932" s="3"/>
      <c r="B932" s="4"/>
    </row>
    <row r="933">
      <c r="A933" s="3"/>
      <c r="B933" s="4"/>
    </row>
    <row r="934">
      <c r="A934" s="3"/>
      <c r="B934" s="4"/>
    </row>
    <row r="935">
      <c r="A935" s="3"/>
      <c r="B935" s="4"/>
    </row>
    <row r="936">
      <c r="A936" s="3"/>
      <c r="B936" s="4"/>
    </row>
    <row r="937">
      <c r="A937" s="3"/>
      <c r="B937" s="4"/>
    </row>
    <row r="938">
      <c r="A938" s="3"/>
      <c r="B938" s="4"/>
    </row>
    <row r="939">
      <c r="A939" s="3"/>
      <c r="B939" s="4"/>
    </row>
    <row r="940">
      <c r="A940" s="3"/>
      <c r="B940" s="4"/>
    </row>
    <row r="941">
      <c r="A941" s="3"/>
      <c r="B941" s="4"/>
    </row>
    <row r="942">
      <c r="A942" s="3"/>
      <c r="B942" s="4"/>
    </row>
    <row r="943">
      <c r="A943" s="3"/>
      <c r="B943" s="4"/>
    </row>
    <row r="944">
      <c r="A944" s="3"/>
      <c r="B944" s="4"/>
    </row>
    <row r="945">
      <c r="A945" s="3"/>
      <c r="B945" s="4"/>
    </row>
    <row r="946">
      <c r="A946" s="3"/>
      <c r="B946" s="4"/>
    </row>
    <row r="947">
      <c r="A947" s="3"/>
      <c r="B947" s="4"/>
    </row>
    <row r="948">
      <c r="A948" s="3"/>
      <c r="B948" s="4"/>
    </row>
    <row r="949">
      <c r="A949" s="3"/>
      <c r="B949" s="4"/>
    </row>
    <row r="950">
      <c r="A950" s="3"/>
      <c r="B950" s="4"/>
    </row>
    <row r="951">
      <c r="A951" s="3"/>
      <c r="B951" s="4"/>
    </row>
    <row r="952">
      <c r="A952" s="3"/>
      <c r="B952" s="4"/>
    </row>
    <row r="953">
      <c r="A953" s="3"/>
      <c r="B953" s="4"/>
    </row>
    <row r="954">
      <c r="A954" s="3"/>
      <c r="B954" s="4"/>
    </row>
    <row r="955">
      <c r="A955" s="3"/>
      <c r="B955" s="4"/>
    </row>
    <row r="956">
      <c r="A956" s="3"/>
      <c r="B956" s="4"/>
    </row>
    <row r="957">
      <c r="A957" s="3"/>
      <c r="B957" s="4"/>
    </row>
    <row r="958">
      <c r="A958" s="3"/>
      <c r="B958" s="4"/>
    </row>
    <row r="959">
      <c r="A959" s="3"/>
      <c r="B959" s="4"/>
    </row>
    <row r="960">
      <c r="A960" s="3"/>
      <c r="B960" s="4"/>
    </row>
    <row r="961">
      <c r="A961" s="3"/>
      <c r="B961" s="4"/>
    </row>
    <row r="962">
      <c r="A962" s="3"/>
      <c r="B962" s="4"/>
    </row>
    <row r="963">
      <c r="A963" s="3"/>
      <c r="B963" s="4"/>
    </row>
    <row r="964">
      <c r="A964" s="3"/>
      <c r="B964" s="4"/>
    </row>
    <row r="965">
      <c r="A965" s="3"/>
      <c r="B965" s="4"/>
    </row>
    <row r="966">
      <c r="A966" s="3"/>
      <c r="B966" s="4"/>
    </row>
    <row r="967">
      <c r="A967" s="3"/>
      <c r="B967" s="4"/>
    </row>
    <row r="968">
      <c r="A968" s="3"/>
      <c r="B968" s="4"/>
    </row>
    <row r="969">
      <c r="A969" s="3"/>
      <c r="B969" s="4"/>
    </row>
    <row r="970">
      <c r="A970" s="3"/>
      <c r="B970" s="4"/>
    </row>
    <row r="971">
      <c r="A971" s="3"/>
      <c r="B971" s="4"/>
    </row>
    <row r="972">
      <c r="A972" s="3"/>
      <c r="B972" s="4"/>
    </row>
    <row r="973">
      <c r="A973" s="3"/>
      <c r="B973" s="4"/>
    </row>
    <row r="974">
      <c r="A974" s="3"/>
      <c r="B974" s="4"/>
    </row>
    <row r="975">
      <c r="A975" s="3"/>
      <c r="B975" s="4"/>
    </row>
    <row r="976">
      <c r="A976" s="3"/>
      <c r="B976" s="4"/>
    </row>
    <row r="977">
      <c r="A977" s="3"/>
      <c r="B977" s="4"/>
    </row>
    <row r="978">
      <c r="A978" s="3"/>
      <c r="B978" s="4"/>
    </row>
    <row r="979">
      <c r="A979" s="3"/>
      <c r="B979" s="4"/>
    </row>
    <row r="980">
      <c r="A980" s="3"/>
      <c r="B980" s="4"/>
    </row>
    <row r="981">
      <c r="A981" s="3"/>
      <c r="B981" s="4"/>
    </row>
    <row r="982">
      <c r="A982" s="3"/>
      <c r="B982" s="4"/>
    </row>
    <row r="983">
      <c r="A983" s="3"/>
      <c r="B983" s="4"/>
    </row>
    <row r="984">
      <c r="A984" s="3"/>
      <c r="B984" s="4"/>
    </row>
    <row r="985">
      <c r="A985" s="3"/>
      <c r="B985" s="4"/>
    </row>
    <row r="986">
      <c r="A986" s="3"/>
      <c r="B986" s="4"/>
    </row>
    <row r="987">
      <c r="A987" s="3"/>
      <c r="B987" s="4"/>
    </row>
    <row r="988">
      <c r="A988" s="3"/>
      <c r="B988" s="4"/>
    </row>
    <row r="989">
      <c r="A989" s="3"/>
      <c r="B989" s="4"/>
    </row>
    <row r="990">
      <c r="A990" s="3"/>
      <c r="B990" s="4"/>
    </row>
    <row r="991">
      <c r="A991" s="3"/>
      <c r="B991" s="4"/>
    </row>
    <row r="992">
      <c r="A992" s="3"/>
      <c r="B992" s="4"/>
    </row>
    <row r="993">
      <c r="A993" s="3"/>
      <c r="B993" s="4"/>
    </row>
    <row r="994">
      <c r="A994" s="3"/>
      <c r="B994" s="4"/>
    </row>
    <row r="995">
      <c r="A995" s="3"/>
      <c r="B995" s="4"/>
    </row>
    <row r="996">
      <c r="A996" s="3"/>
      <c r="B996" s="4"/>
    </row>
    <row r="997">
      <c r="A997" s="3"/>
      <c r="B997" s="4"/>
    </row>
    <row r="998">
      <c r="A998" s="3"/>
      <c r="B998" s="4"/>
    </row>
    <row r="999">
      <c r="A999" s="3"/>
      <c r="B999"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38"/>
    <col customWidth="1" min="2" max="4" width="15.0"/>
    <col customWidth="1" min="5" max="5" width="16.75"/>
    <col customWidth="1" min="6" max="9" width="15.0"/>
    <col customWidth="1" min="10" max="10" width="9.38"/>
    <col customWidth="1" min="11" max="36" width="15.0"/>
  </cols>
  <sheetData>
    <row r="1" ht="11.25" customHeight="1">
      <c r="A1" s="13"/>
      <c r="B1" s="13"/>
      <c r="C1" s="13"/>
      <c r="D1" s="13"/>
      <c r="E1" s="13"/>
      <c r="F1" s="13"/>
      <c r="G1" s="13"/>
      <c r="H1" s="13"/>
      <c r="I1" s="13"/>
      <c r="J1" s="13"/>
      <c r="L1" s="14"/>
      <c r="M1" s="14"/>
      <c r="O1" s="15"/>
      <c r="P1" s="6"/>
      <c r="Q1" s="6"/>
      <c r="R1" s="6"/>
      <c r="S1" s="6"/>
      <c r="T1" s="6"/>
      <c r="Z1" s="16"/>
      <c r="AA1" s="16"/>
      <c r="AB1" s="16"/>
      <c r="AC1" s="16"/>
      <c r="AD1" s="16"/>
      <c r="AE1" s="16"/>
      <c r="AF1" s="16"/>
      <c r="AG1" s="16"/>
      <c r="AH1" s="16"/>
      <c r="AI1" s="16"/>
      <c r="AJ1" s="16"/>
    </row>
    <row r="2" ht="19.5" customHeight="1">
      <c r="A2" s="17"/>
      <c r="B2" s="18" t="s">
        <v>31</v>
      </c>
      <c r="C2" s="19"/>
      <c r="D2" s="20"/>
      <c r="E2" s="21"/>
      <c r="F2" s="18" t="s">
        <v>32</v>
      </c>
      <c r="G2" s="20"/>
      <c r="H2" s="18" t="s">
        <v>33</v>
      </c>
      <c r="I2" s="22"/>
      <c r="J2" s="13"/>
      <c r="L2" s="23" t="s">
        <v>34</v>
      </c>
      <c r="M2" s="24"/>
      <c r="O2" s="25"/>
      <c r="P2" s="5"/>
      <c r="Q2" s="5"/>
      <c r="R2" s="5"/>
      <c r="S2" s="5"/>
      <c r="T2" s="6"/>
      <c r="Z2" s="16"/>
      <c r="AA2" s="16"/>
      <c r="AB2" s="16"/>
      <c r="AC2" s="16"/>
      <c r="AD2" s="16"/>
      <c r="AE2" s="16"/>
      <c r="AF2" s="16"/>
      <c r="AG2" s="16"/>
      <c r="AH2" s="16"/>
      <c r="AI2" s="16"/>
      <c r="AJ2" s="16"/>
    </row>
    <row r="3" ht="20.25" customHeight="1">
      <c r="A3" s="17"/>
      <c r="B3" s="26" t="s">
        <v>35</v>
      </c>
      <c r="C3" s="27">
        <v>43221.0</v>
      </c>
      <c r="D3" s="28" t="s">
        <v>36</v>
      </c>
      <c r="E3" s="29" t="s">
        <v>37</v>
      </c>
      <c r="F3" s="29" t="s">
        <v>38</v>
      </c>
      <c r="G3" s="29" t="s">
        <v>39</v>
      </c>
      <c r="H3" s="30" t="s">
        <v>40</v>
      </c>
      <c r="I3" s="31">
        <f>SUM(E4:G4)</f>
        <v>36</v>
      </c>
      <c r="J3" s="13"/>
      <c r="L3" s="32" t="s">
        <v>41</v>
      </c>
      <c r="M3" s="24"/>
      <c r="N3" s="33"/>
      <c r="R3" s="34"/>
      <c r="S3" s="34"/>
      <c r="T3" s="16"/>
      <c r="U3" s="16"/>
      <c r="V3" s="16"/>
      <c r="W3" s="16"/>
      <c r="X3" s="16"/>
      <c r="Y3" s="16"/>
      <c r="Z3" s="16"/>
      <c r="AA3" s="16"/>
      <c r="AB3" s="16"/>
      <c r="AC3" s="16"/>
      <c r="AD3" s="16"/>
      <c r="AE3" s="16"/>
      <c r="AF3" s="16"/>
      <c r="AG3" s="16"/>
      <c r="AH3" s="16"/>
      <c r="AI3" s="16"/>
      <c r="AJ3" s="16"/>
    </row>
    <row r="4" ht="21.75" customHeight="1">
      <c r="A4" s="17"/>
      <c r="B4" s="26" t="s">
        <v>42</v>
      </c>
      <c r="C4" s="35"/>
      <c r="D4" s="36"/>
      <c r="E4" s="37">
        <v>15.0</v>
      </c>
      <c r="F4" s="37">
        <v>11.0</v>
      </c>
      <c r="G4" s="38">
        <v>10.0</v>
      </c>
      <c r="H4" s="36"/>
      <c r="I4" s="39"/>
      <c r="J4" s="13"/>
      <c r="L4" s="36"/>
      <c r="M4" s="39"/>
      <c r="N4" s="40"/>
      <c r="R4" s="40"/>
      <c r="S4" s="40"/>
      <c r="T4" s="40"/>
      <c r="U4" s="40"/>
      <c r="V4" s="40"/>
      <c r="W4" s="40"/>
      <c r="X4" s="40"/>
      <c r="Y4" s="40"/>
      <c r="Z4" s="41"/>
      <c r="AA4" s="41"/>
      <c r="AB4" s="41"/>
      <c r="AC4" s="41"/>
      <c r="AD4" s="41"/>
      <c r="AE4" s="41"/>
      <c r="AF4" s="41"/>
      <c r="AG4" s="41"/>
      <c r="AH4" s="41"/>
      <c r="AI4" s="41"/>
      <c r="AJ4" s="41"/>
    </row>
    <row r="5">
      <c r="A5" s="13"/>
      <c r="B5" s="13"/>
      <c r="C5" s="13"/>
      <c r="D5" s="13"/>
      <c r="E5" s="13"/>
      <c r="F5" s="13"/>
      <c r="G5" s="13"/>
      <c r="H5" s="13"/>
      <c r="I5" s="13"/>
      <c r="J5" s="13"/>
      <c r="K5" s="40"/>
      <c r="L5" s="40"/>
      <c r="M5" s="42"/>
      <c r="N5" s="42"/>
      <c r="O5" s="40"/>
      <c r="P5" s="40"/>
      <c r="Q5" s="40"/>
      <c r="R5" s="40"/>
      <c r="S5" s="40"/>
      <c r="T5" s="40"/>
      <c r="U5" s="40"/>
      <c r="V5" s="40"/>
      <c r="W5" s="40"/>
      <c r="X5" s="40"/>
      <c r="Y5" s="40"/>
      <c r="Z5" s="41"/>
      <c r="AA5" s="41"/>
      <c r="AB5" s="41"/>
      <c r="AC5" s="41"/>
      <c r="AD5" s="41"/>
      <c r="AE5" s="41"/>
      <c r="AF5" s="41"/>
      <c r="AG5" s="41"/>
      <c r="AH5" s="41"/>
      <c r="AI5" s="41"/>
      <c r="AJ5" s="41"/>
    </row>
    <row r="6">
      <c r="A6" s="13"/>
      <c r="B6" s="43" t="s">
        <v>43</v>
      </c>
      <c r="C6" s="44"/>
      <c r="D6" s="44"/>
      <c r="E6" s="44"/>
      <c r="F6" s="44"/>
      <c r="G6" s="44"/>
      <c r="H6" s="44"/>
      <c r="I6" s="45"/>
      <c r="J6" s="13"/>
      <c r="K6" s="40"/>
      <c r="L6" s="40"/>
      <c r="S6" s="40"/>
      <c r="T6" s="40"/>
      <c r="U6" s="40"/>
      <c r="V6" s="40"/>
      <c r="W6" s="40"/>
      <c r="X6" s="40"/>
      <c r="Y6" s="40"/>
      <c r="Z6" s="41"/>
      <c r="AA6" s="41"/>
      <c r="AB6" s="41"/>
      <c r="AC6" s="41"/>
      <c r="AD6" s="41"/>
      <c r="AE6" s="41"/>
      <c r="AF6" s="41"/>
      <c r="AG6" s="41"/>
      <c r="AH6" s="41"/>
      <c r="AI6" s="41"/>
      <c r="AJ6" s="41"/>
    </row>
    <row r="7">
      <c r="A7" s="13"/>
      <c r="B7" s="46" t="s">
        <v>44</v>
      </c>
      <c r="C7" s="47" t="s">
        <v>45</v>
      </c>
      <c r="D7" s="47" t="s">
        <v>46</v>
      </c>
      <c r="E7" s="47" t="s">
        <v>47</v>
      </c>
      <c r="F7" s="47" t="s">
        <v>48</v>
      </c>
      <c r="G7" s="47" t="s">
        <v>49</v>
      </c>
      <c r="H7" s="47" t="s">
        <v>50</v>
      </c>
      <c r="I7" s="46" t="s">
        <v>51</v>
      </c>
      <c r="J7" s="13"/>
      <c r="K7" s="40"/>
      <c r="L7" s="40"/>
      <c r="Z7" s="48"/>
      <c r="AA7" s="48"/>
      <c r="AB7" s="48"/>
      <c r="AC7" s="48"/>
      <c r="AD7" s="48"/>
      <c r="AE7" s="48"/>
      <c r="AF7" s="48"/>
      <c r="AG7" s="48"/>
      <c r="AH7" s="48"/>
      <c r="AI7" s="48"/>
      <c r="AJ7" s="48"/>
    </row>
    <row r="8">
      <c r="A8" s="13"/>
      <c r="B8" s="49">
        <f>SUM(C8:H8)</f>
        <v>0</v>
      </c>
      <c r="C8" s="50">
        <f>'Season Totals'!C31</f>
        <v>0</v>
      </c>
      <c r="D8" s="50">
        <f>'Season Totals'!D31</f>
        <v>0</v>
      </c>
      <c r="E8" s="50">
        <f>'Season Totals'!E31</f>
        <v>0</v>
      </c>
      <c r="F8" s="50">
        <f>'Season Totals'!F32</f>
        <v>0</v>
      </c>
      <c r="G8" s="50">
        <f>'Season Totals'!G32</f>
        <v>0</v>
      </c>
      <c r="H8" s="50">
        <f>SUM('Season Totals'!H3:H41)</f>
        <v>0</v>
      </c>
      <c r="I8" s="50" t="str">
        <f>B8/'Season Totals'!J34</f>
        <v>#DIV/0!</v>
      </c>
      <c r="J8" s="51"/>
      <c r="K8" s="40"/>
      <c r="L8" s="40"/>
      <c r="O8" s="42"/>
      <c r="P8" s="40"/>
      <c r="Q8" s="40"/>
      <c r="R8" s="40"/>
    </row>
    <row r="9">
      <c r="A9" s="13"/>
      <c r="B9" s="13"/>
      <c r="C9" s="13"/>
      <c r="D9" s="13"/>
      <c r="E9" s="13"/>
      <c r="F9" s="13"/>
      <c r="G9" s="13"/>
      <c r="H9" s="13"/>
      <c r="I9" s="13"/>
      <c r="J9" s="13"/>
      <c r="K9" s="40"/>
      <c r="L9" s="40"/>
      <c r="O9" s="40"/>
      <c r="P9" s="40"/>
      <c r="Q9" s="40"/>
      <c r="R9" s="40"/>
    </row>
    <row r="10">
      <c r="A10" s="13"/>
      <c r="B10" s="52" t="s">
        <v>52</v>
      </c>
      <c r="C10" s="53" t="str">
        <f>'Season Totals'!O34/'Season Totals'!J34</f>
        <v>#DIV/0!</v>
      </c>
      <c r="D10" s="54" t="s">
        <v>53</v>
      </c>
      <c r="E10" s="55" t="s">
        <v>37</v>
      </c>
      <c r="F10" s="55" t="s">
        <v>54</v>
      </c>
      <c r="G10" s="56" t="s">
        <v>39</v>
      </c>
      <c r="H10" s="57" t="s">
        <v>55</v>
      </c>
      <c r="I10" s="45"/>
      <c r="J10" s="13"/>
    </row>
    <row r="11">
      <c r="A11" s="13"/>
      <c r="B11" s="58"/>
      <c r="C11" s="58"/>
      <c r="D11" s="59"/>
      <c r="E11" s="60" t="str">
        <f>'Season Totals'!L34/'Season Totals'!J34</f>
        <v>#DIV/0!</v>
      </c>
      <c r="F11" s="60" t="str">
        <f>'Season Totals'!M34/'Season Totals'!J34</f>
        <v>#DIV/0!</v>
      </c>
      <c r="G11" s="60" t="str">
        <f>'Season Totals'!N34/'Season Totals'!J34</f>
        <v>#DIV/0!</v>
      </c>
      <c r="H11" s="61" t="str">
        <f>B8/'Season Totals'!O34</f>
        <v>#DIV/0!</v>
      </c>
      <c r="I11" s="45"/>
      <c r="J11" s="13"/>
    </row>
    <row r="12">
      <c r="A12" s="13"/>
      <c r="B12" s="13"/>
      <c r="C12" s="13"/>
      <c r="D12" s="13"/>
      <c r="E12" s="13"/>
      <c r="F12" s="13"/>
      <c r="G12" s="13"/>
      <c r="H12" s="13"/>
      <c r="I12" s="13"/>
      <c r="J12" s="13"/>
    </row>
    <row r="13">
      <c r="A13" s="13"/>
      <c r="B13" s="13"/>
      <c r="C13" s="13"/>
      <c r="D13" s="13"/>
      <c r="E13" s="13"/>
      <c r="F13" s="13"/>
      <c r="G13" s="13"/>
      <c r="H13" s="13"/>
      <c r="I13" s="13"/>
      <c r="J13" s="13"/>
    </row>
    <row r="14">
      <c r="A14" s="13"/>
      <c r="B14" s="13"/>
      <c r="C14" s="13"/>
      <c r="D14" s="13"/>
      <c r="E14" s="13"/>
      <c r="F14" s="13"/>
      <c r="G14" s="13"/>
      <c r="H14" s="13"/>
      <c r="I14" s="13"/>
      <c r="J14" s="13"/>
    </row>
    <row r="15">
      <c r="A15" s="13"/>
      <c r="B15" s="13"/>
      <c r="C15" s="13"/>
      <c r="D15" s="13"/>
      <c r="E15" s="13"/>
      <c r="F15" s="13"/>
      <c r="G15" s="13"/>
      <c r="H15" s="13"/>
      <c r="I15" s="13"/>
      <c r="J15" s="13"/>
    </row>
    <row r="16">
      <c r="A16" s="13"/>
      <c r="B16" s="13"/>
      <c r="C16" s="13"/>
      <c r="D16" s="13"/>
      <c r="E16" s="13"/>
      <c r="F16" s="13"/>
      <c r="G16" s="13"/>
      <c r="H16" s="13"/>
      <c r="I16" s="13"/>
      <c r="J16" s="13"/>
    </row>
    <row r="17">
      <c r="A17" s="13"/>
      <c r="B17" s="13"/>
      <c r="C17" s="13"/>
      <c r="D17" s="13"/>
      <c r="E17" s="13"/>
      <c r="F17" s="13"/>
      <c r="G17" s="13"/>
      <c r="H17" s="13"/>
      <c r="I17" s="13"/>
      <c r="J17" s="13"/>
    </row>
    <row r="18">
      <c r="A18" s="13"/>
      <c r="B18" s="13"/>
      <c r="C18" s="13"/>
      <c r="D18" s="13"/>
      <c r="E18" s="13"/>
      <c r="F18" s="13"/>
      <c r="G18" s="13"/>
      <c r="H18" s="13"/>
      <c r="I18" s="13"/>
      <c r="J18" s="13"/>
    </row>
    <row r="19">
      <c r="A19" s="13"/>
      <c r="B19" s="13"/>
      <c r="C19" s="13"/>
      <c r="D19" s="13"/>
      <c r="E19" s="13"/>
      <c r="F19" s="13"/>
      <c r="G19" s="13"/>
      <c r="H19" s="13"/>
      <c r="I19" s="13"/>
      <c r="J19" s="13"/>
    </row>
    <row r="20">
      <c r="A20" s="13"/>
      <c r="B20" s="13"/>
      <c r="C20" s="13"/>
      <c r="D20" s="13"/>
      <c r="E20" s="13"/>
      <c r="F20" s="13"/>
      <c r="G20" s="13"/>
      <c r="H20" s="13"/>
      <c r="I20" s="13"/>
      <c r="J20" s="13"/>
    </row>
    <row r="21">
      <c r="A21" s="13"/>
      <c r="B21" s="13"/>
      <c r="C21" s="13"/>
      <c r="D21" s="13"/>
      <c r="E21" s="13"/>
      <c r="F21" s="13"/>
      <c r="G21" s="13"/>
      <c r="H21" s="13"/>
      <c r="I21" s="13"/>
      <c r="J21" s="13"/>
    </row>
    <row r="22">
      <c r="A22" s="13"/>
      <c r="B22" s="13"/>
      <c r="C22" s="13"/>
      <c r="D22" s="13"/>
      <c r="E22" s="13"/>
      <c r="F22" s="13"/>
      <c r="G22" s="13"/>
      <c r="H22" s="13"/>
      <c r="I22" s="13"/>
      <c r="J22" s="13"/>
    </row>
    <row r="23">
      <c r="A23" s="13"/>
      <c r="B23" s="13"/>
      <c r="C23" s="13"/>
      <c r="D23" s="13"/>
      <c r="E23" s="13"/>
      <c r="F23" s="13"/>
      <c r="G23" s="13"/>
      <c r="H23" s="13"/>
      <c r="I23" s="13"/>
      <c r="J23" s="13"/>
    </row>
    <row r="24">
      <c r="A24" s="13"/>
      <c r="B24" s="13"/>
      <c r="C24" s="13"/>
      <c r="D24" s="13"/>
      <c r="E24" s="13"/>
      <c r="F24" s="13"/>
      <c r="G24" s="13"/>
      <c r="H24" s="13"/>
      <c r="I24" s="13"/>
      <c r="J24" s="13"/>
    </row>
    <row r="25">
      <c r="A25" s="13"/>
      <c r="B25" s="13"/>
      <c r="C25" s="13"/>
      <c r="D25" s="13"/>
      <c r="E25" s="13"/>
      <c r="F25" s="13"/>
      <c r="G25" s="13"/>
      <c r="H25" s="13"/>
      <c r="I25" s="13"/>
      <c r="J25" s="13"/>
    </row>
    <row r="26">
      <c r="A26" s="13"/>
      <c r="B26" s="13"/>
      <c r="C26" s="13"/>
      <c r="D26" s="13"/>
      <c r="E26" s="13"/>
      <c r="F26" s="13"/>
      <c r="G26" s="13"/>
      <c r="H26" s="13"/>
      <c r="I26" s="13"/>
      <c r="J26" s="13"/>
    </row>
    <row r="27">
      <c r="A27" s="13"/>
      <c r="B27" s="13"/>
      <c r="C27" s="13"/>
      <c r="D27" s="13"/>
      <c r="E27" s="13"/>
      <c r="F27" s="13"/>
      <c r="G27" s="13"/>
      <c r="H27" s="13"/>
      <c r="I27" s="13"/>
      <c r="J27" s="13"/>
    </row>
    <row r="28">
      <c r="A28" s="13"/>
      <c r="B28" s="13"/>
      <c r="C28" s="13"/>
      <c r="D28" s="13"/>
      <c r="E28" s="13"/>
      <c r="F28" s="13"/>
      <c r="G28" s="13"/>
      <c r="H28" s="13"/>
      <c r="I28" s="13"/>
      <c r="J28" s="13"/>
    </row>
    <row r="29">
      <c r="A29" s="13"/>
      <c r="B29" s="13"/>
      <c r="C29" s="13"/>
      <c r="D29" s="13"/>
      <c r="E29" s="13"/>
      <c r="F29" s="13"/>
      <c r="G29" s="13"/>
      <c r="H29" s="13"/>
      <c r="I29" s="13"/>
      <c r="J29" s="13"/>
    </row>
    <row r="30">
      <c r="A30" s="13"/>
      <c r="B30" s="13"/>
      <c r="C30" s="13"/>
      <c r="D30" s="13"/>
      <c r="E30" s="13"/>
      <c r="F30" s="13"/>
      <c r="G30" s="13"/>
      <c r="H30" s="13"/>
      <c r="I30" s="13"/>
      <c r="J30" s="13"/>
    </row>
    <row r="31">
      <c r="A31" s="13"/>
      <c r="B31" s="13"/>
      <c r="C31" s="13"/>
      <c r="D31" s="13"/>
      <c r="E31" s="13"/>
      <c r="F31" s="13"/>
      <c r="G31" s="13"/>
      <c r="H31" s="13"/>
      <c r="I31" s="13"/>
      <c r="J31" s="13"/>
    </row>
    <row r="32">
      <c r="A32" s="13"/>
      <c r="B32" s="13"/>
      <c r="C32" s="13"/>
      <c r="D32" s="13"/>
      <c r="E32" s="13"/>
      <c r="F32" s="13"/>
      <c r="G32" s="13"/>
      <c r="H32" s="13"/>
      <c r="I32" s="13"/>
      <c r="J32" s="13"/>
    </row>
    <row r="33">
      <c r="A33" s="13"/>
      <c r="B33" s="13"/>
      <c r="C33" s="13"/>
      <c r="D33" s="13"/>
      <c r="E33" s="13"/>
      <c r="F33" s="13"/>
      <c r="G33" s="13"/>
      <c r="H33" s="13"/>
      <c r="I33" s="13"/>
      <c r="J33" s="13"/>
    </row>
    <row r="34">
      <c r="A34" s="13"/>
      <c r="B34" s="13"/>
      <c r="C34" s="13"/>
      <c r="D34" s="13"/>
      <c r="E34" s="13"/>
      <c r="F34" s="13"/>
      <c r="G34" s="13"/>
      <c r="H34" s="13"/>
      <c r="I34" s="13"/>
      <c r="J34" s="13"/>
    </row>
    <row r="35">
      <c r="A35" s="13"/>
      <c r="B35" s="13"/>
      <c r="C35" s="13"/>
      <c r="D35" s="13"/>
      <c r="E35" s="13"/>
      <c r="F35" s="13"/>
      <c r="G35" s="13"/>
      <c r="H35" s="13"/>
      <c r="I35" s="13"/>
      <c r="J35" s="13"/>
    </row>
    <row r="36">
      <c r="A36" s="13"/>
      <c r="B36" s="13"/>
      <c r="C36" s="13"/>
      <c r="D36" s="13"/>
      <c r="E36" s="13"/>
      <c r="F36" s="13"/>
      <c r="G36" s="13"/>
      <c r="H36" s="13"/>
      <c r="I36" s="13"/>
      <c r="J36" s="13"/>
    </row>
    <row r="37">
      <c r="A37" s="13"/>
      <c r="B37" s="13"/>
      <c r="C37" s="13"/>
      <c r="D37" s="13"/>
      <c r="E37" s="13"/>
      <c r="F37" s="13"/>
      <c r="G37" s="13"/>
      <c r="H37" s="13"/>
      <c r="I37" s="13"/>
      <c r="J37" s="13"/>
    </row>
    <row r="38">
      <c r="A38" s="13"/>
      <c r="B38" s="13"/>
      <c r="C38" s="13"/>
      <c r="D38" s="13"/>
      <c r="E38" s="13"/>
      <c r="F38" s="13"/>
      <c r="G38" s="13"/>
      <c r="H38" s="13"/>
      <c r="I38" s="13"/>
      <c r="J38" s="13"/>
    </row>
    <row r="39">
      <c r="A39" s="13"/>
      <c r="B39" s="13"/>
      <c r="C39" s="13"/>
      <c r="D39" s="13"/>
      <c r="E39" s="13"/>
      <c r="F39" s="13"/>
      <c r="G39" s="13"/>
      <c r="H39" s="13"/>
      <c r="I39" s="13"/>
      <c r="J39" s="13"/>
    </row>
    <row r="40">
      <c r="A40" s="13"/>
      <c r="B40" s="13"/>
      <c r="C40" s="13"/>
      <c r="D40" s="13"/>
      <c r="E40" s="13"/>
      <c r="F40" s="13"/>
      <c r="G40" s="13"/>
      <c r="H40" s="13"/>
      <c r="I40" s="13"/>
      <c r="J40" s="13"/>
    </row>
    <row r="41">
      <c r="A41" s="13"/>
      <c r="B41" s="13"/>
      <c r="C41" s="13"/>
      <c r="D41" s="13"/>
      <c r="E41" s="13"/>
      <c r="F41" s="13"/>
      <c r="G41" s="13"/>
      <c r="H41" s="13"/>
      <c r="I41" s="13"/>
      <c r="J41" s="13"/>
    </row>
    <row r="42">
      <c r="A42" s="13"/>
      <c r="B42" s="13"/>
      <c r="C42" s="13"/>
      <c r="D42" s="13"/>
      <c r="E42" s="13"/>
      <c r="F42" s="13"/>
      <c r="G42" s="13"/>
      <c r="H42" s="13"/>
      <c r="I42" s="13"/>
      <c r="J42" s="13"/>
    </row>
    <row r="43">
      <c r="A43" s="13"/>
      <c r="B43" s="13"/>
      <c r="C43" s="13"/>
      <c r="D43" s="13"/>
      <c r="E43" s="13"/>
      <c r="F43" s="13"/>
      <c r="G43" s="13"/>
      <c r="H43" s="13"/>
      <c r="I43" s="13"/>
      <c r="J43" s="13"/>
    </row>
    <row r="44">
      <c r="A44" s="13"/>
      <c r="B44" s="13"/>
      <c r="C44" s="13"/>
      <c r="D44" s="13"/>
      <c r="E44" s="13"/>
      <c r="F44" s="13"/>
      <c r="G44" s="13"/>
      <c r="H44" s="13"/>
      <c r="I44" s="13"/>
      <c r="J44" s="13"/>
    </row>
    <row r="45">
      <c r="A45" s="13"/>
      <c r="B45" s="13"/>
      <c r="C45" s="13"/>
      <c r="D45" s="13"/>
      <c r="E45" s="13"/>
      <c r="F45" s="13"/>
      <c r="G45" s="13"/>
      <c r="H45" s="13"/>
      <c r="I45" s="13"/>
      <c r="J45" s="13"/>
    </row>
    <row r="46">
      <c r="A46" s="13"/>
      <c r="B46" s="13"/>
      <c r="C46" s="13"/>
      <c r="D46" s="13"/>
      <c r="E46" s="13"/>
      <c r="F46" s="13"/>
      <c r="G46" s="13"/>
      <c r="H46" s="13"/>
      <c r="I46" s="13"/>
      <c r="J46" s="13"/>
    </row>
    <row r="47">
      <c r="A47" s="13"/>
      <c r="B47" s="13"/>
      <c r="C47" s="13"/>
      <c r="D47" s="13"/>
      <c r="E47" s="13"/>
      <c r="F47" s="13"/>
      <c r="G47" s="13"/>
      <c r="H47" s="13"/>
      <c r="I47" s="13"/>
      <c r="J47" s="13"/>
    </row>
    <row r="48">
      <c r="A48" s="13"/>
      <c r="B48" s="13"/>
      <c r="C48" s="13"/>
      <c r="D48" s="13"/>
      <c r="E48" s="13"/>
      <c r="F48" s="13"/>
      <c r="G48" s="13"/>
      <c r="H48" s="13"/>
      <c r="I48" s="13"/>
      <c r="J48" s="13"/>
    </row>
    <row r="49">
      <c r="A49" s="13"/>
      <c r="B49" s="13"/>
      <c r="C49" s="13"/>
      <c r="D49" s="13"/>
      <c r="E49" s="13"/>
      <c r="F49" s="13"/>
      <c r="G49" s="13"/>
      <c r="H49" s="13"/>
      <c r="I49" s="13"/>
      <c r="J49" s="13"/>
    </row>
    <row r="50">
      <c r="A50" s="13"/>
      <c r="B50" s="13"/>
      <c r="C50" s="13"/>
      <c r="D50" s="13"/>
      <c r="E50" s="13"/>
      <c r="F50" s="13"/>
      <c r="G50" s="13"/>
      <c r="H50" s="13"/>
      <c r="I50" s="13"/>
      <c r="J50" s="13"/>
    </row>
    <row r="51">
      <c r="A51" s="13"/>
      <c r="B51" s="13"/>
      <c r="C51" s="13"/>
      <c r="D51" s="13"/>
      <c r="E51" s="13"/>
      <c r="F51" s="13"/>
      <c r="G51" s="13"/>
      <c r="H51" s="13"/>
      <c r="I51" s="13"/>
      <c r="J51" s="13"/>
    </row>
    <row r="52">
      <c r="A52" s="13"/>
      <c r="B52" s="13"/>
      <c r="C52" s="13"/>
      <c r="D52" s="13"/>
      <c r="E52" s="13"/>
      <c r="F52" s="13"/>
      <c r="G52" s="13"/>
      <c r="H52" s="13"/>
      <c r="I52" s="13"/>
      <c r="J52" s="13"/>
    </row>
    <row r="53">
      <c r="A53" s="13"/>
      <c r="B53" s="13"/>
      <c r="C53" s="13"/>
      <c r="D53" s="13"/>
      <c r="E53" s="13"/>
      <c r="F53" s="13"/>
      <c r="G53" s="13"/>
      <c r="H53" s="13"/>
      <c r="I53" s="13"/>
      <c r="J53" s="13"/>
    </row>
    <row r="54">
      <c r="A54" s="13"/>
      <c r="B54" s="13"/>
      <c r="C54" s="13"/>
      <c r="D54" s="13"/>
      <c r="E54" s="13"/>
      <c r="F54" s="13"/>
      <c r="G54" s="13"/>
      <c r="H54" s="13"/>
      <c r="I54" s="13"/>
      <c r="J54" s="13"/>
    </row>
    <row r="55">
      <c r="A55" s="13"/>
      <c r="B55" s="13"/>
      <c r="C55" s="13"/>
      <c r="D55" s="13"/>
      <c r="E55" s="13"/>
      <c r="F55" s="13"/>
      <c r="G55" s="13"/>
      <c r="H55" s="13"/>
      <c r="I55" s="13"/>
      <c r="J55" s="13"/>
    </row>
    <row r="56">
      <c r="A56" s="13"/>
      <c r="B56" s="13"/>
      <c r="C56" s="13"/>
      <c r="D56" s="13"/>
      <c r="E56" s="13"/>
      <c r="F56" s="13"/>
      <c r="G56" s="13"/>
      <c r="H56" s="13"/>
      <c r="I56" s="13"/>
      <c r="J56" s="13"/>
    </row>
    <row r="57">
      <c r="A57" s="13"/>
      <c r="B57" s="13"/>
      <c r="C57" s="13"/>
      <c r="D57" s="13"/>
      <c r="E57" s="13"/>
      <c r="F57" s="13"/>
      <c r="G57" s="13"/>
      <c r="H57" s="13"/>
      <c r="I57" s="13"/>
      <c r="J57" s="13"/>
    </row>
    <row r="58">
      <c r="A58" s="13"/>
      <c r="B58" s="13"/>
      <c r="C58" s="13"/>
      <c r="D58" s="13"/>
      <c r="E58" s="13"/>
      <c r="F58" s="13"/>
      <c r="G58" s="13"/>
      <c r="H58" s="13"/>
      <c r="I58" s="13"/>
      <c r="J58" s="62"/>
    </row>
    <row r="59">
      <c r="A59" s="13"/>
      <c r="B59" s="13"/>
      <c r="C59" s="13"/>
      <c r="D59" s="13"/>
      <c r="E59" s="13"/>
      <c r="F59" s="13"/>
      <c r="G59" s="13"/>
      <c r="H59" s="13"/>
      <c r="I59" s="13"/>
      <c r="J59" s="13"/>
    </row>
    <row r="60">
      <c r="A60" s="13"/>
      <c r="B60" s="13"/>
      <c r="C60" s="13"/>
      <c r="D60" s="13"/>
      <c r="E60" s="13"/>
      <c r="F60" s="13"/>
      <c r="G60" s="13"/>
      <c r="H60" s="13"/>
      <c r="I60" s="13"/>
      <c r="J60" s="13"/>
    </row>
    <row r="61">
      <c r="A61" s="13"/>
      <c r="B61" s="13"/>
      <c r="C61" s="13"/>
      <c r="D61" s="13"/>
      <c r="E61" s="13"/>
      <c r="F61" s="13"/>
      <c r="G61" s="13"/>
      <c r="H61" s="13"/>
      <c r="I61" s="13"/>
      <c r="J61" s="13"/>
    </row>
    <row r="62">
      <c r="A62" s="13"/>
      <c r="B62" s="13"/>
      <c r="C62" s="13"/>
      <c r="D62" s="13"/>
      <c r="E62" s="13"/>
      <c r="F62" s="13"/>
      <c r="G62" s="13"/>
      <c r="H62" s="13"/>
      <c r="I62" s="13"/>
      <c r="J62" s="13"/>
    </row>
    <row r="63">
      <c r="A63" s="13"/>
      <c r="B63" s="13"/>
      <c r="C63" s="13"/>
      <c r="D63" s="13"/>
      <c r="E63" s="13"/>
      <c r="F63" s="13"/>
      <c r="G63" s="13"/>
      <c r="H63" s="13"/>
      <c r="I63" s="13"/>
      <c r="J63" s="13"/>
    </row>
    <row r="64">
      <c r="A64" s="13"/>
      <c r="B64" s="13"/>
      <c r="C64" s="13"/>
      <c r="D64" s="13"/>
      <c r="E64" s="13"/>
      <c r="F64" s="13"/>
      <c r="G64" s="13"/>
      <c r="H64" s="13"/>
      <c r="I64" s="13"/>
      <c r="J64" s="13"/>
    </row>
    <row r="65">
      <c r="A65" s="13"/>
      <c r="B65" s="13"/>
      <c r="C65" s="13"/>
      <c r="D65" s="13"/>
      <c r="E65" s="13"/>
      <c r="F65" s="13"/>
      <c r="G65" s="13"/>
      <c r="H65" s="13"/>
      <c r="I65" s="13"/>
      <c r="J65" s="13"/>
    </row>
    <row r="66">
      <c r="A66" s="13"/>
      <c r="B66" s="13"/>
      <c r="C66" s="13"/>
      <c r="D66" s="13"/>
      <c r="E66" s="13"/>
      <c r="F66" s="13"/>
      <c r="G66" s="13"/>
      <c r="H66" s="13"/>
      <c r="I66" s="13"/>
      <c r="J66" s="13"/>
    </row>
    <row r="67">
      <c r="A67" s="13"/>
      <c r="B67" s="13"/>
      <c r="C67" s="13"/>
      <c r="D67" s="13"/>
      <c r="E67" s="13"/>
      <c r="F67" s="13"/>
      <c r="G67" s="13"/>
      <c r="H67" s="13"/>
      <c r="I67" s="13"/>
      <c r="J67" s="13"/>
    </row>
    <row r="68">
      <c r="A68" s="13"/>
      <c r="B68" s="13"/>
      <c r="C68" s="13"/>
      <c r="D68" s="13"/>
      <c r="E68" s="13"/>
      <c r="F68" s="13"/>
      <c r="G68" s="13"/>
      <c r="H68" s="13"/>
      <c r="I68" s="13"/>
      <c r="J68" s="13"/>
    </row>
    <row r="69">
      <c r="A69" s="13"/>
      <c r="B69" s="13"/>
      <c r="C69" s="13"/>
      <c r="D69" s="13"/>
      <c r="E69" s="13"/>
      <c r="F69" s="13"/>
      <c r="G69" s="13"/>
      <c r="H69" s="13"/>
      <c r="I69" s="13"/>
      <c r="J69" s="13"/>
    </row>
    <row r="70">
      <c r="A70" s="13"/>
      <c r="B70" s="13"/>
      <c r="C70" s="13"/>
      <c r="D70" s="13"/>
      <c r="E70" s="13"/>
      <c r="F70" s="13"/>
      <c r="G70" s="13"/>
      <c r="H70" s="13"/>
      <c r="I70" s="13"/>
      <c r="J70" s="13"/>
    </row>
    <row r="71">
      <c r="A71" s="13"/>
      <c r="B71" s="13"/>
      <c r="C71" s="13"/>
      <c r="D71" s="13"/>
      <c r="E71" s="13"/>
      <c r="F71" s="13"/>
      <c r="G71" s="13"/>
      <c r="H71" s="13"/>
      <c r="I71" s="13"/>
      <c r="J71" s="13"/>
    </row>
    <row r="72">
      <c r="A72" s="13"/>
      <c r="B72" s="13"/>
      <c r="C72" s="13"/>
      <c r="D72" s="13"/>
      <c r="E72" s="13"/>
      <c r="F72" s="13"/>
      <c r="G72" s="13"/>
      <c r="H72" s="13"/>
      <c r="I72" s="13"/>
      <c r="J72" s="13"/>
    </row>
    <row r="73">
      <c r="A73" s="13"/>
      <c r="B73" s="13"/>
      <c r="C73" s="13"/>
      <c r="D73" s="13"/>
      <c r="E73" s="13"/>
      <c r="F73" s="13"/>
      <c r="G73" s="13"/>
      <c r="H73" s="13"/>
      <c r="I73" s="13"/>
      <c r="J73" s="13"/>
    </row>
    <row r="74">
      <c r="A74" s="13"/>
      <c r="B74" s="13"/>
      <c r="C74" s="13"/>
      <c r="D74" s="13"/>
      <c r="E74" s="13"/>
      <c r="F74" s="13"/>
      <c r="G74" s="13"/>
      <c r="H74" s="13"/>
      <c r="I74" s="13"/>
      <c r="J74" s="13"/>
    </row>
    <row r="75">
      <c r="A75" s="13"/>
      <c r="B75" s="13"/>
      <c r="C75" s="13"/>
      <c r="D75" s="13"/>
      <c r="E75" s="13"/>
      <c r="F75" s="13"/>
      <c r="G75" s="13"/>
      <c r="H75" s="13"/>
      <c r="I75" s="13"/>
      <c r="J75" s="13"/>
    </row>
    <row r="76">
      <c r="A76" s="13"/>
      <c r="B76" s="13"/>
      <c r="C76" s="13"/>
      <c r="D76" s="13"/>
      <c r="E76" s="13"/>
      <c r="F76" s="13"/>
      <c r="G76" s="13"/>
      <c r="H76" s="13"/>
      <c r="I76" s="13"/>
      <c r="J76" s="13"/>
    </row>
    <row r="77">
      <c r="A77" s="13"/>
      <c r="B77" s="13"/>
      <c r="C77" s="13"/>
      <c r="D77" s="13"/>
      <c r="E77" s="13"/>
      <c r="F77" s="13"/>
      <c r="G77" s="13"/>
      <c r="H77" s="13"/>
      <c r="I77" s="13"/>
      <c r="J77" s="13"/>
    </row>
    <row r="78">
      <c r="A78" s="13"/>
      <c r="B78" s="13"/>
      <c r="C78" s="13"/>
      <c r="D78" s="13"/>
      <c r="E78" s="13"/>
      <c r="F78" s="13"/>
      <c r="G78" s="13"/>
      <c r="H78" s="13"/>
      <c r="I78" s="13"/>
      <c r="J78" s="13"/>
    </row>
    <row r="79">
      <c r="A79" s="13"/>
      <c r="B79" s="13"/>
      <c r="C79" s="13"/>
      <c r="D79" s="13"/>
      <c r="E79" s="13"/>
      <c r="F79" s="13"/>
      <c r="G79" s="13"/>
      <c r="H79" s="13"/>
      <c r="I79" s="13"/>
      <c r="J79" s="13"/>
    </row>
    <row r="80">
      <c r="A80" s="13"/>
      <c r="B80" s="13"/>
      <c r="C80" s="13"/>
      <c r="D80" s="13"/>
      <c r="E80" s="13"/>
      <c r="F80" s="13"/>
      <c r="G80" s="13"/>
      <c r="H80" s="13"/>
      <c r="I80" s="13"/>
      <c r="J80" s="13"/>
    </row>
    <row r="81">
      <c r="A81" s="13"/>
      <c r="B81" s="13"/>
      <c r="C81" s="13"/>
      <c r="D81" s="13"/>
      <c r="E81" s="13"/>
      <c r="F81" s="13"/>
      <c r="G81" s="13"/>
      <c r="H81" s="13"/>
      <c r="I81" s="13"/>
      <c r="J81" s="13"/>
    </row>
    <row r="82">
      <c r="A82" s="13"/>
      <c r="B82" s="13"/>
      <c r="C82" s="13"/>
      <c r="D82" s="13"/>
      <c r="E82" s="13"/>
      <c r="F82" s="13"/>
      <c r="G82" s="13"/>
      <c r="H82" s="13"/>
      <c r="I82" s="13"/>
      <c r="J82" s="13"/>
    </row>
    <row r="83">
      <c r="A83" s="13"/>
      <c r="B83" s="13"/>
      <c r="C83" s="13"/>
      <c r="D83" s="13"/>
      <c r="E83" s="13"/>
      <c r="F83" s="13"/>
      <c r="G83" s="13"/>
      <c r="H83" s="13"/>
      <c r="I83" s="13"/>
      <c r="J83" s="13"/>
    </row>
    <row r="84">
      <c r="A84" s="13"/>
      <c r="B84" s="13"/>
      <c r="C84" s="13"/>
      <c r="D84" s="13"/>
      <c r="E84" s="13"/>
      <c r="F84" s="13"/>
      <c r="G84" s="13"/>
      <c r="H84" s="13"/>
      <c r="I84" s="13"/>
      <c r="J84" s="13"/>
    </row>
    <row r="85">
      <c r="A85" s="13"/>
      <c r="B85" s="13"/>
      <c r="C85" s="13"/>
      <c r="D85" s="13"/>
      <c r="E85" s="13"/>
      <c r="F85" s="13"/>
      <c r="G85" s="13"/>
      <c r="H85" s="13"/>
      <c r="I85" s="13"/>
      <c r="J85" s="13"/>
    </row>
    <row r="86">
      <c r="A86" s="13"/>
      <c r="B86" s="13"/>
      <c r="C86" s="13"/>
      <c r="D86" s="13"/>
      <c r="E86" s="13"/>
      <c r="F86" s="13"/>
      <c r="G86" s="13"/>
      <c r="H86" s="13"/>
      <c r="I86" s="13"/>
      <c r="J86" s="13"/>
    </row>
    <row r="87">
      <c r="A87" s="13"/>
      <c r="B87" s="13"/>
      <c r="C87" s="13"/>
      <c r="D87" s="13"/>
      <c r="E87" s="13"/>
      <c r="F87" s="13"/>
      <c r="G87" s="13"/>
      <c r="H87" s="13"/>
      <c r="I87" s="13"/>
      <c r="J87" s="13"/>
    </row>
    <row r="88">
      <c r="A88" s="13"/>
      <c r="B88" s="13"/>
      <c r="C88" s="13"/>
      <c r="D88" s="13"/>
      <c r="E88" s="13"/>
      <c r="F88" s="13"/>
      <c r="G88" s="13"/>
      <c r="H88" s="13"/>
      <c r="I88" s="13"/>
      <c r="J88" s="13"/>
    </row>
    <row r="89">
      <c r="A89" s="13"/>
      <c r="B89" s="13"/>
      <c r="C89" s="13"/>
      <c r="D89" s="13"/>
      <c r="E89" s="13"/>
      <c r="F89" s="13"/>
      <c r="G89" s="13"/>
      <c r="H89" s="13"/>
      <c r="I89" s="13"/>
      <c r="J89" s="13"/>
    </row>
    <row r="90">
      <c r="A90" s="13"/>
      <c r="B90" s="13"/>
      <c r="C90" s="13"/>
      <c r="D90" s="13"/>
      <c r="E90" s="13"/>
      <c r="F90" s="13"/>
      <c r="G90" s="13"/>
      <c r="H90" s="13"/>
      <c r="I90" s="13"/>
      <c r="J90" s="13"/>
    </row>
    <row r="91">
      <c r="A91" s="13"/>
      <c r="B91" s="13"/>
      <c r="C91" s="13"/>
      <c r="D91" s="13"/>
      <c r="E91" s="13"/>
      <c r="F91" s="13"/>
      <c r="G91" s="13"/>
      <c r="H91" s="13"/>
      <c r="I91" s="13"/>
      <c r="J91" s="13"/>
    </row>
    <row r="92">
      <c r="A92" s="13"/>
      <c r="B92" s="13"/>
      <c r="C92" s="13"/>
      <c r="D92" s="13"/>
      <c r="E92" s="13"/>
      <c r="F92" s="13"/>
      <c r="G92" s="13"/>
      <c r="H92" s="13"/>
      <c r="I92" s="13"/>
      <c r="J92" s="13"/>
    </row>
    <row r="93">
      <c r="A93" s="13"/>
      <c r="B93" s="13"/>
      <c r="C93" s="13"/>
      <c r="D93" s="13"/>
      <c r="E93" s="13"/>
      <c r="F93" s="13"/>
      <c r="G93" s="13"/>
      <c r="H93" s="13"/>
      <c r="I93" s="13"/>
      <c r="J93" s="13"/>
    </row>
    <row r="94">
      <c r="A94" s="13"/>
      <c r="B94" s="13"/>
      <c r="C94" s="13"/>
      <c r="D94" s="13"/>
      <c r="E94" s="13"/>
      <c r="F94" s="13"/>
      <c r="G94" s="13"/>
      <c r="H94" s="13"/>
      <c r="I94" s="13"/>
      <c r="J94" s="13"/>
    </row>
    <row r="95">
      <c r="A95" s="13"/>
      <c r="B95" s="13"/>
      <c r="C95" s="13"/>
      <c r="D95" s="13"/>
      <c r="E95" s="13"/>
      <c r="F95" s="13"/>
      <c r="G95" s="13"/>
      <c r="H95" s="13"/>
      <c r="I95" s="13"/>
      <c r="J95" s="13"/>
    </row>
    <row r="96">
      <c r="A96" s="13"/>
      <c r="B96" s="13"/>
      <c r="C96" s="13"/>
      <c r="D96" s="13"/>
      <c r="E96" s="13"/>
      <c r="F96" s="13"/>
      <c r="G96" s="13"/>
      <c r="H96" s="13"/>
      <c r="I96" s="13"/>
      <c r="J96" s="13"/>
    </row>
    <row r="97">
      <c r="A97" s="13"/>
      <c r="B97" s="13"/>
      <c r="C97" s="13"/>
      <c r="D97" s="13"/>
      <c r="E97" s="13"/>
      <c r="F97" s="13"/>
      <c r="G97" s="13"/>
      <c r="H97" s="13"/>
      <c r="I97" s="13"/>
      <c r="J97" s="13"/>
    </row>
    <row r="98">
      <c r="A98" s="13"/>
      <c r="B98" s="13"/>
      <c r="C98" s="13"/>
      <c r="D98" s="13"/>
      <c r="E98" s="13"/>
      <c r="F98" s="13"/>
      <c r="G98" s="13"/>
      <c r="H98" s="13"/>
      <c r="I98" s="13"/>
      <c r="J98" s="13"/>
    </row>
    <row r="99">
      <c r="A99" s="13"/>
      <c r="B99" s="13"/>
      <c r="C99" s="13"/>
      <c r="D99" s="13"/>
      <c r="E99" s="13"/>
      <c r="F99" s="13"/>
      <c r="G99" s="13"/>
      <c r="H99" s="13"/>
      <c r="I99" s="13"/>
      <c r="J99" s="13"/>
    </row>
    <row r="100">
      <c r="A100" s="13"/>
      <c r="B100" s="13"/>
      <c r="C100" s="13"/>
      <c r="D100" s="13"/>
      <c r="E100" s="13"/>
      <c r="F100" s="13"/>
      <c r="G100" s="13"/>
      <c r="H100" s="13"/>
      <c r="I100" s="13"/>
      <c r="J100" s="13"/>
    </row>
    <row r="101">
      <c r="A101" s="13"/>
      <c r="B101" s="13"/>
      <c r="C101" s="13"/>
      <c r="D101" s="13"/>
      <c r="E101" s="13"/>
      <c r="F101" s="13"/>
      <c r="G101" s="13"/>
      <c r="H101" s="13"/>
      <c r="I101" s="13"/>
      <c r="J101" s="13"/>
    </row>
    <row r="102">
      <c r="A102" s="13"/>
      <c r="B102" s="13"/>
      <c r="C102" s="13"/>
      <c r="D102" s="13"/>
      <c r="E102" s="13"/>
      <c r="F102" s="13"/>
      <c r="G102" s="13"/>
      <c r="H102" s="13"/>
      <c r="I102" s="13"/>
      <c r="J102" s="13"/>
    </row>
    <row r="103">
      <c r="A103" s="13"/>
      <c r="B103" s="13"/>
      <c r="C103" s="13"/>
      <c r="D103" s="13"/>
      <c r="E103" s="13"/>
      <c r="F103" s="13"/>
      <c r="G103" s="13"/>
      <c r="H103" s="13"/>
      <c r="I103" s="13"/>
      <c r="J103" s="13"/>
    </row>
    <row r="104">
      <c r="A104" s="13"/>
      <c r="B104" s="13"/>
      <c r="C104" s="13"/>
      <c r="D104" s="13"/>
      <c r="E104" s="13"/>
      <c r="F104" s="13"/>
      <c r="G104" s="13"/>
      <c r="H104" s="13"/>
      <c r="I104" s="13"/>
      <c r="J104" s="13"/>
    </row>
    <row r="105">
      <c r="A105" s="13"/>
      <c r="B105" s="13"/>
      <c r="C105" s="13"/>
      <c r="D105" s="13"/>
      <c r="E105" s="13"/>
      <c r="F105" s="13"/>
      <c r="G105" s="13"/>
      <c r="H105" s="13"/>
      <c r="I105" s="13"/>
      <c r="J105" s="13"/>
    </row>
    <row r="106">
      <c r="A106" s="13"/>
      <c r="B106" s="13"/>
      <c r="C106" s="13"/>
      <c r="D106" s="13"/>
      <c r="E106" s="13"/>
      <c r="F106" s="13"/>
      <c r="G106" s="13"/>
      <c r="H106" s="13"/>
      <c r="I106" s="13"/>
      <c r="J106" s="13"/>
    </row>
    <row r="107">
      <c r="A107" s="13"/>
      <c r="B107" s="13"/>
      <c r="C107" s="13"/>
      <c r="D107" s="13"/>
      <c r="E107" s="13"/>
      <c r="F107" s="13"/>
      <c r="G107" s="13"/>
      <c r="H107" s="13"/>
      <c r="I107" s="13"/>
      <c r="J107" s="13"/>
    </row>
    <row r="108">
      <c r="A108" s="13"/>
      <c r="B108" s="13"/>
      <c r="C108" s="13"/>
      <c r="D108" s="13"/>
      <c r="E108" s="13"/>
      <c r="F108" s="13"/>
      <c r="G108" s="13"/>
      <c r="H108" s="13"/>
      <c r="I108" s="13"/>
      <c r="J108" s="13"/>
    </row>
    <row r="109">
      <c r="A109" s="13"/>
      <c r="B109" s="13"/>
      <c r="C109" s="13"/>
      <c r="D109" s="13"/>
      <c r="E109" s="13"/>
      <c r="F109" s="13"/>
      <c r="G109" s="13"/>
      <c r="H109" s="13"/>
      <c r="I109" s="13"/>
      <c r="J109" s="13"/>
    </row>
    <row r="110">
      <c r="A110" s="13"/>
      <c r="B110" s="13"/>
      <c r="C110" s="13"/>
      <c r="D110" s="13"/>
      <c r="E110" s="13"/>
      <c r="F110" s="13"/>
      <c r="G110" s="13"/>
      <c r="H110" s="13"/>
      <c r="I110" s="13"/>
      <c r="J110" s="13"/>
    </row>
    <row r="111">
      <c r="A111" s="13"/>
      <c r="B111" s="13"/>
      <c r="C111" s="13"/>
      <c r="D111" s="13"/>
      <c r="E111" s="13"/>
      <c r="F111" s="13"/>
      <c r="G111" s="13"/>
      <c r="H111" s="13"/>
      <c r="I111" s="13"/>
      <c r="J111" s="13"/>
    </row>
    <row r="112">
      <c r="A112" s="13"/>
      <c r="B112" s="13"/>
      <c r="C112" s="13"/>
      <c r="D112" s="13"/>
      <c r="E112" s="13"/>
      <c r="F112" s="13"/>
      <c r="G112" s="13"/>
      <c r="H112" s="13"/>
      <c r="I112" s="13"/>
      <c r="J112" s="62"/>
    </row>
    <row r="113">
      <c r="A113" s="40"/>
      <c r="B113" s="40"/>
      <c r="C113" s="40"/>
      <c r="D113" s="40"/>
      <c r="E113" s="40"/>
      <c r="F113" s="40"/>
      <c r="G113" s="40"/>
      <c r="H113" s="40"/>
      <c r="I113" s="40"/>
      <c r="J113" s="40"/>
      <c r="K113" s="63" t="s">
        <v>56</v>
      </c>
    </row>
    <row r="114">
      <c r="A114" s="40"/>
      <c r="B114" s="40"/>
      <c r="C114" s="40"/>
      <c r="D114" s="40"/>
      <c r="E114" s="40"/>
      <c r="F114" s="40"/>
      <c r="G114" s="40"/>
      <c r="H114" s="40"/>
      <c r="I114" s="40"/>
      <c r="J114" s="40"/>
    </row>
    <row r="115">
      <c r="A115" s="40"/>
      <c r="B115" s="40"/>
      <c r="C115" s="40"/>
      <c r="D115" s="40"/>
      <c r="E115" s="40"/>
      <c r="F115" s="40"/>
      <c r="G115" s="40"/>
      <c r="H115" s="40"/>
      <c r="I115" s="40"/>
      <c r="J115" s="40"/>
    </row>
    <row r="116">
      <c r="A116" s="40"/>
      <c r="B116" s="40"/>
      <c r="C116" s="40"/>
      <c r="D116" s="40"/>
      <c r="E116" s="40"/>
      <c r="F116" s="40"/>
      <c r="G116" s="40"/>
      <c r="H116" s="40"/>
      <c r="I116" s="40"/>
      <c r="J116" s="40"/>
    </row>
    <row r="117">
      <c r="A117" s="40"/>
      <c r="B117" s="40"/>
      <c r="C117" s="40"/>
      <c r="D117" s="40"/>
      <c r="E117" s="40"/>
      <c r="F117" s="40"/>
      <c r="G117" s="40"/>
      <c r="H117" s="40"/>
      <c r="I117" s="40"/>
      <c r="J117" s="40"/>
    </row>
    <row r="118">
      <c r="A118" s="40"/>
      <c r="B118" s="40"/>
      <c r="C118" s="40"/>
      <c r="D118" s="40"/>
      <c r="E118" s="40"/>
      <c r="F118" s="40"/>
      <c r="G118" s="40"/>
      <c r="H118" s="40"/>
      <c r="I118" s="40"/>
      <c r="J118" s="40"/>
    </row>
    <row r="119">
      <c r="A119" s="40"/>
      <c r="B119" s="40"/>
      <c r="C119" s="40"/>
      <c r="D119" s="40"/>
      <c r="E119" s="40"/>
      <c r="F119" s="40"/>
      <c r="G119" s="40"/>
      <c r="H119" s="40"/>
      <c r="I119" s="40"/>
      <c r="J119" s="40"/>
    </row>
    <row r="120">
      <c r="A120" s="40"/>
      <c r="B120" s="40"/>
      <c r="C120" s="40"/>
      <c r="D120" s="40"/>
      <c r="E120" s="40"/>
      <c r="F120" s="40"/>
      <c r="G120" s="40"/>
      <c r="H120" s="40"/>
      <c r="I120" s="40"/>
      <c r="J120" s="40"/>
    </row>
    <row r="121">
      <c r="A121" s="40"/>
      <c r="B121" s="40"/>
      <c r="C121" s="40"/>
      <c r="D121" s="40"/>
      <c r="E121" s="40"/>
      <c r="F121" s="40"/>
      <c r="G121" s="40"/>
      <c r="H121" s="40"/>
      <c r="I121" s="40"/>
      <c r="J121" s="40"/>
    </row>
    <row r="122">
      <c r="A122" s="40"/>
      <c r="B122" s="40"/>
      <c r="C122" s="40"/>
      <c r="D122" s="40"/>
      <c r="E122" s="40"/>
      <c r="F122" s="40"/>
      <c r="G122" s="40"/>
      <c r="H122" s="40"/>
      <c r="I122" s="40"/>
      <c r="J122" s="40"/>
    </row>
    <row r="123">
      <c r="A123" s="40"/>
      <c r="B123" s="40"/>
      <c r="C123" s="40"/>
      <c r="D123" s="40"/>
      <c r="E123" s="40"/>
      <c r="F123" s="40"/>
      <c r="G123" s="40"/>
      <c r="H123" s="40"/>
      <c r="I123" s="40"/>
      <c r="J123" s="40"/>
    </row>
    <row r="124">
      <c r="A124" s="40"/>
      <c r="B124" s="40"/>
      <c r="C124" s="40"/>
      <c r="D124" s="40"/>
      <c r="E124" s="40"/>
      <c r="F124" s="40"/>
      <c r="G124" s="40"/>
      <c r="H124" s="40"/>
      <c r="I124" s="40"/>
      <c r="J124" s="40"/>
    </row>
    <row r="125">
      <c r="A125" s="40"/>
      <c r="B125" s="40"/>
      <c r="C125" s="40"/>
      <c r="D125" s="40"/>
      <c r="E125" s="40"/>
      <c r="F125" s="40"/>
      <c r="G125" s="40"/>
      <c r="H125" s="40"/>
      <c r="I125" s="40"/>
      <c r="J125" s="40"/>
    </row>
    <row r="126">
      <c r="A126" s="40"/>
      <c r="B126" s="40"/>
      <c r="C126" s="40"/>
      <c r="D126" s="40"/>
      <c r="E126" s="40"/>
      <c r="F126" s="40"/>
      <c r="G126" s="40"/>
      <c r="H126" s="40"/>
      <c r="I126" s="40"/>
      <c r="J126" s="40"/>
    </row>
  </sheetData>
  <mergeCells count="13">
    <mergeCell ref="D2:E2"/>
    <mergeCell ref="D3:D4"/>
    <mergeCell ref="H3:H4"/>
    <mergeCell ref="I3:I4"/>
    <mergeCell ref="C10:C11"/>
    <mergeCell ref="D10:D11"/>
    <mergeCell ref="H10:I10"/>
    <mergeCell ref="H11:I11"/>
    <mergeCell ref="B10:B11"/>
    <mergeCell ref="L2:M2"/>
    <mergeCell ref="L3:M4"/>
    <mergeCell ref="B2:C2"/>
    <mergeCell ref="B6:I6"/>
  </mergeCells>
  <printOptions gridLines="1" horizontalCentered="1"/>
  <pageMargins bottom="0.985" footer="0.0" header="0.0" left="0.6" right="0.6" top="0.30823117338003503"/>
  <pageSetup fitToHeight="0" cellComments="atEnd"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8"/>
    <col customWidth="1" min="2" max="4" width="15.0"/>
    <col customWidth="1" min="5" max="5" width="16.75"/>
    <col customWidth="1" min="6" max="9" width="15.0"/>
    <col customWidth="1" min="10" max="10" width="9.38"/>
    <col customWidth="1" min="11" max="36" width="15.0"/>
  </cols>
  <sheetData>
    <row r="1" ht="11.25" customHeight="1">
      <c r="A1" s="13"/>
      <c r="B1" s="13"/>
      <c r="C1" s="13"/>
      <c r="D1" s="13"/>
      <c r="E1" s="13"/>
      <c r="F1" s="13"/>
      <c r="G1" s="13"/>
      <c r="H1" s="13"/>
      <c r="I1" s="13"/>
      <c r="J1" s="13"/>
      <c r="L1" s="14"/>
      <c r="M1" s="14"/>
      <c r="O1" s="15"/>
      <c r="P1" s="6"/>
      <c r="Q1" s="6"/>
      <c r="R1" s="6"/>
      <c r="S1" s="6"/>
      <c r="T1" s="6"/>
      <c r="Z1" s="16"/>
      <c r="AA1" s="16"/>
      <c r="AB1" s="16"/>
      <c r="AC1" s="16"/>
      <c r="AD1" s="16"/>
      <c r="AE1" s="16"/>
      <c r="AF1" s="16"/>
      <c r="AG1" s="16"/>
      <c r="AH1" s="16"/>
      <c r="AI1" s="16"/>
      <c r="AJ1" s="16"/>
    </row>
    <row r="2" ht="19.5" customHeight="1">
      <c r="A2" s="17"/>
      <c r="B2" s="18" t="s">
        <v>31</v>
      </c>
      <c r="C2" s="19"/>
      <c r="D2" s="20"/>
      <c r="E2" s="21"/>
      <c r="F2" s="18" t="s">
        <v>32</v>
      </c>
      <c r="G2" s="20"/>
      <c r="H2" s="18" t="s">
        <v>33</v>
      </c>
      <c r="I2" s="22"/>
      <c r="J2" s="13"/>
      <c r="L2" s="23" t="s">
        <v>34</v>
      </c>
      <c r="M2" s="24"/>
      <c r="O2" s="25"/>
      <c r="P2" s="5"/>
      <c r="Q2" s="5"/>
      <c r="R2" s="5"/>
      <c r="S2" s="5"/>
      <c r="T2" s="6"/>
      <c r="Z2" s="16"/>
      <c r="AA2" s="16"/>
      <c r="AB2" s="16"/>
      <c r="AC2" s="16"/>
      <c r="AD2" s="16"/>
      <c r="AE2" s="16"/>
      <c r="AF2" s="16"/>
      <c r="AG2" s="16"/>
      <c r="AH2" s="16"/>
      <c r="AI2" s="16"/>
      <c r="AJ2" s="16"/>
    </row>
    <row r="3" ht="20.25" customHeight="1">
      <c r="A3" s="17"/>
      <c r="B3" s="26" t="s">
        <v>35</v>
      </c>
      <c r="C3" s="27"/>
      <c r="D3" s="28" t="s">
        <v>36</v>
      </c>
      <c r="E3" s="29" t="s">
        <v>37</v>
      </c>
      <c r="F3" s="29" t="s">
        <v>38</v>
      </c>
      <c r="G3" s="29" t="s">
        <v>39</v>
      </c>
      <c r="H3" s="30" t="s">
        <v>40</v>
      </c>
      <c r="I3" s="31">
        <v>36.0</v>
      </c>
      <c r="J3" s="13"/>
      <c r="L3" s="32" t="s">
        <v>41</v>
      </c>
      <c r="M3" s="24"/>
      <c r="N3" s="33"/>
      <c r="R3" s="34"/>
      <c r="S3" s="34"/>
      <c r="T3" s="16"/>
      <c r="U3" s="16"/>
      <c r="V3" s="16"/>
      <c r="W3" s="16"/>
      <c r="X3" s="16"/>
      <c r="Y3" s="16"/>
      <c r="Z3" s="16"/>
      <c r="AA3" s="16"/>
      <c r="AB3" s="16"/>
      <c r="AC3" s="16"/>
      <c r="AD3" s="16"/>
      <c r="AE3" s="16"/>
      <c r="AF3" s="16"/>
      <c r="AG3" s="16"/>
      <c r="AH3" s="16"/>
      <c r="AI3" s="16"/>
      <c r="AJ3" s="16"/>
    </row>
    <row r="4" ht="21.75" customHeight="1">
      <c r="A4" s="17"/>
      <c r="B4" s="26" t="s">
        <v>42</v>
      </c>
      <c r="C4" s="35"/>
      <c r="D4" s="36"/>
      <c r="E4" s="37">
        <v>15.0</v>
      </c>
      <c r="F4" s="37">
        <v>11.0</v>
      </c>
      <c r="G4" s="38">
        <v>10.0</v>
      </c>
      <c r="H4" s="36"/>
      <c r="I4" s="39"/>
      <c r="J4" s="13"/>
      <c r="L4" s="36"/>
      <c r="M4" s="39"/>
      <c r="N4" s="40"/>
      <c r="R4" s="40"/>
      <c r="S4" s="40"/>
      <c r="T4" s="40"/>
      <c r="U4" s="40"/>
      <c r="V4" s="40"/>
      <c r="W4" s="40"/>
      <c r="X4" s="40"/>
      <c r="Y4" s="40"/>
      <c r="Z4" s="41"/>
      <c r="AA4" s="41"/>
      <c r="AB4" s="41"/>
      <c r="AC4" s="41"/>
      <c r="AD4" s="41"/>
      <c r="AE4" s="41"/>
      <c r="AF4" s="41"/>
      <c r="AG4" s="41"/>
      <c r="AH4" s="41"/>
      <c r="AI4" s="41"/>
      <c r="AJ4" s="41"/>
    </row>
    <row r="5">
      <c r="A5" s="13"/>
      <c r="B5" s="13"/>
      <c r="C5" s="13"/>
      <c r="D5" s="13"/>
      <c r="E5" s="13"/>
      <c r="F5" s="13"/>
      <c r="G5" s="13"/>
      <c r="H5" s="13"/>
      <c r="I5" s="13"/>
      <c r="J5" s="13"/>
      <c r="K5" s="40"/>
      <c r="L5" s="40"/>
      <c r="M5" s="42"/>
      <c r="N5" s="42"/>
      <c r="O5" s="40"/>
      <c r="P5" s="40"/>
      <c r="Q5" s="40"/>
      <c r="R5" s="40"/>
      <c r="S5" s="40"/>
      <c r="T5" s="40"/>
      <c r="U5" s="40"/>
      <c r="V5" s="40"/>
      <c r="W5" s="40"/>
      <c r="X5" s="40"/>
      <c r="Y5" s="40"/>
      <c r="Z5" s="41"/>
      <c r="AA5" s="41"/>
      <c r="AB5" s="41"/>
      <c r="AC5" s="41"/>
      <c r="AD5" s="41"/>
      <c r="AE5" s="41"/>
      <c r="AF5" s="41"/>
      <c r="AG5" s="41"/>
      <c r="AH5" s="41"/>
      <c r="AI5" s="41"/>
      <c r="AJ5" s="41"/>
    </row>
    <row r="6">
      <c r="A6" s="13"/>
      <c r="B6" s="43" t="s">
        <v>43</v>
      </c>
      <c r="C6" s="44"/>
      <c r="D6" s="44"/>
      <c r="E6" s="44"/>
      <c r="F6" s="44"/>
      <c r="G6" s="44"/>
      <c r="H6" s="44"/>
      <c r="I6" s="45"/>
      <c r="J6" s="13"/>
      <c r="K6" s="40"/>
      <c r="L6" s="40"/>
      <c r="S6" s="40"/>
      <c r="T6" s="40"/>
      <c r="U6" s="40"/>
      <c r="V6" s="40"/>
      <c r="W6" s="40"/>
      <c r="X6" s="40"/>
      <c r="Y6" s="40"/>
      <c r="Z6" s="41"/>
      <c r="AA6" s="41"/>
      <c r="AB6" s="41"/>
      <c r="AC6" s="41"/>
      <c r="AD6" s="41"/>
      <c r="AE6" s="41"/>
      <c r="AF6" s="41"/>
      <c r="AG6" s="41"/>
      <c r="AH6" s="41"/>
      <c r="AI6" s="41"/>
      <c r="AJ6" s="41"/>
    </row>
    <row r="7">
      <c r="A7" s="13"/>
      <c r="B7" s="46" t="s">
        <v>44</v>
      </c>
      <c r="C7" s="47" t="s">
        <v>45</v>
      </c>
      <c r="D7" s="47" t="s">
        <v>46</v>
      </c>
      <c r="E7" s="47" t="s">
        <v>47</v>
      </c>
      <c r="F7" s="47" t="s">
        <v>48</v>
      </c>
      <c r="G7" s="47" t="s">
        <v>49</v>
      </c>
      <c r="H7" s="47" t="s">
        <v>50</v>
      </c>
      <c r="I7" s="46" t="s">
        <v>51</v>
      </c>
      <c r="J7" s="13"/>
      <c r="K7" s="40"/>
      <c r="L7" s="40"/>
      <c r="Z7" s="48"/>
      <c r="AA7" s="48"/>
      <c r="AB7" s="48"/>
      <c r="AC7" s="48"/>
      <c r="AD7" s="48"/>
      <c r="AE7" s="48"/>
      <c r="AF7" s="48"/>
      <c r="AG7" s="48"/>
      <c r="AH7" s="48"/>
      <c r="AI7" s="48"/>
      <c r="AJ7" s="48"/>
    </row>
    <row r="8">
      <c r="A8" s="13"/>
      <c r="B8" s="49">
        <v>158124.34999999998</v>
      </c>
      <c r="C8" s="50">
        <v>43118.29</v>
      </c>
      <c r="D8" s="50">
        <v>25577.0</v>
      </c>
      <c r="E8" s="50">
        <v>14891.26</v>
      </c>
      <c r="F8" s="50">
        <v>50117.25</v>
      </c>
      <c r="G8" s="50">
        <v>24420.550000000003</v>
      </c>
      <c r="H8" s="50">
        <v>0.0</v>
      </c>
      <c r="I8" s="50">
        <v>8322.334210526315</v>
      </c>
      <c r="J8" s="51"/>
      <c r="K8" s="40"/>
      <c r="L8" s="40"/>
      <c r="O8" s="42"/>
      <c r="P8" s="40"/>
      <c r="Q8" s="40"/>
      <c r="R8" s="40"/>
    </row>
    <row r="9">
      <c r="A9" s="13"/>
      <c r="B9" s="13"/>
      <c r="C9" s="13"/>
      <c r="D9" s="13"/>
      <c r="E9" s="13"/>
      <c r="F9" s="13"/>
      <c r="G9" s="13"/>
      <c r="H9" s="13"/>
      <c r="I9" s="13"/>
      <c r="J9" s="13"/>
      <c r="K9" s="40"/>
      <c r="L9" s="40"/>
      <c r="O9" s="40"/>
      <c r="P9" s="40"/>
      <c r="Q9" s="40"/>
      <c r="R9" s="40"/>
    </row>
    <row r="10">
      <c r="A10" s="13"/>
      <c r="B10" s="52" t="s">
        <v>52</v>
      </c>
      <c r="C10" s="53">
        <v>25.263157894736842</v>
      </c>
      <c r="D10" s="54" t="s">
        <v>53</v>
      </c>
      <c r="E10" s="55" t="s">
        <v>37</v>
      </c>
      <c r="F10" s="55" t="s">
        <v>54</v>
      </c>
      <c r="G10" s="56" t="s">
        <v>39</v>
      </c>
      <c r="H10" s="57" t="s">
        <v>55</v>
      </c>
      <c r="I10" s="45"/>
      <c r="J10" s="13"/>
    </row>
    <row r="11">
      <c r="A11" s="13"/>
      <c r="B11" s="58"/>
      <c r="C11" s="58"/>
      <c r="D11" s="59"/>
      <c r="E11" s="60">
        <v>12.421052631578947</v>
      </c>
      <c r="F11" s="60">
        <v>6.526315789473684</v>
      </c>
      <c r="G11" s="60">
        <v>6.315789473684211</v>
      </c>
      <c r="H11" s="61">
        <v>329.4257291666666</v>
      </c>
      <c r="I11" s="45"/>
      <c r="J11" s="13"/>
    </row>
    <row r="12">
      <c r="A12" s="13"/>
      <c r="B12" s="13"/>
      <c r="C12" s="13"/>
      <c r="D12" s="13"/>
      <c r="E12" s="13"/>
      <c r="F12" s="13"/>
      <c r="G12" s="13"/>
      <c r="H12" s="13"/>
      <c r="I12" s="13"/>
      <c r="J12" s="13"/>
    </row>
    <row r="13">
      <c r="A13" s="13"/>
      <c r="B13" s="13"/>
      <c r="C13" s="13"/>
      <c r="D13" s="13"/>
      <c r="E13" s="13"/>
      <c r="F13" s="13"/>
      <c r="G13" s="13"/>
      <c r="H13" s="13"/>
      <c r="I13" s="13"/>
      <c r="J13" s="13"/>
    </row>
    <row r="14">
      <c r="A14" s="13"/>
      <c r="B14" s="13"/>
      <c r="C14" s="13"/>
      <c r="D14" s="13"/>
      <c r="E14" s="13"/>
      <c r="F14" s="13"/>
      <c r="G14" s="13"/>
      <c r="H14" s="13"/>
      <c r="I14" s="13"/>
      <c r="J14" s="13"/>
    </row>
    <row r="15">
      <c r="A15" s="13"/>
      <c r="B15" s="13"/>
      <c r="C15" s="13"/>
      <c r="D15" s="13"/>
      <c r="E15" s="13"/>
      <c r="F15" s="13"/>
      <c r="G15" s="13"/>
      <c r="H15" s="13"/>
      <c r="I15" s="13"/>
      <c r="J15" s="13"/>
    </row>
    <row r="16">
      <c r="A16" s="13"/>
      <c r="B16" s="13"/>
      <c r="C16" s="13"/>
      <c r="D16" s="13"/>
      <c r="E16" s="13"/>
      <c r="F16" s="13"/>
      <c r="G16" s="13"/>
      <c r="H16" s="13"/>
      <c r="I16" s="13"/>
      <c r="J16" s="13"/>
    </row>
    <row r="17">
      <c r="A17" s="13"/>
      <c r="B17" s="13"/>
      <c r="C17" s="13"/>
      <c r="D17" s="13"/>
      <c r="E17" s="13"/>
      <c r="F17" s="13"/>
      <c r="G17" s="13"/>
      <c r="H17" s="13"/>
      <c r="I17" s="13"/>
      <c r="J17" s="13"/>
    </row>
    <row r="18">
      <c r="A18" s="13"/>
      <c r="B18" s="13"/>
      <c r="C18" s="13"/>
      <c r="D18" s="13"/>
      <c r="E18" s="13"/>
      <c r="F18" s="13"/>
      <c r="G18" s="13"/>
      <c r="H18" s="13"/>
      <c r="I18" s="13"/>
      <c r="J18" s="13"/>
    </row>
    <row r="19">
      <c r="A19" s="13"/>
      <c r="B19" s="13"/>
      <c r="C19" s="13"/>
      <c r="D19" s="13"/>
      <c r="E19" s="13"/>
      <c r="F19" s="13"/>
      <c r="G19" s="13"/>
      <c r="H19" s="13"/>
      <c r="I19" s="13"/>
      <c r="J19" s="13"/>
    </row>
    <row r="20">
      <c r="A20" s="13"/>
      <c r="B20" s="13"/>
      <c r="C20" s="13"/>
      <c r="D20" s="13"/>
      <c r="E20" s="13"/>
      <c r="F20" s="13"/>
      <c r="G20" s="13"/>
      <c r="H20" s="13"/>
      <c r="I20" s="13"/>
      <c r="J20" s="13"/>
    </row>
    <row r="21">
      <c r="A21" s="13"/>
      <c r="B21" s="13"/>
      <c r="C21" s="13"/>
      <c r="D21" s="13"/>
      <c r="E21" s="13"/>
      <c r="F21" s="13"/>
      <c r="G21" s="13"/>
      <c r="H21" s="13"/>
      <c r="I21" s="13"/>
      <c r="J21" s="13"/>
    </row>
    <row r="22">
      <c r="A22" s="13"/>
      <c r="B22" s="13"/>
      <c r="C22" s="13"/>
      <c r="D22" s="13"/>
      <c r="E22" s="13"/>
      <c r="F22" s="13"/>
      <c r="G22" s="13"/>
      <c r="H22" s="13"/>
      <c r="I22" s="13"/>
      <c r="J22" s="13"/>
    </row>
    <row r="23">
      <c r="A23" s="13"/>
      <c r="B23" s="13"/>
      <c r="C23" s="13"/>
      <c r="D23" s="13"/>
      <c r="E23" s="13"/>
      <c r="F23" s="13"/>
      <c r="G23" s="13"/>
      <c r="H23" s="13"/>
      <c r="I23" s="13"/>
      <c r="J23" s="13"/>
    </row>
    <row r="24">
      <c r="A24" s="13"/>
      <c r="B24" s="13"/>
      <c r="C24" s="13"/>
      <c r="D24" s="13"/>
      <c r="E24" s="13"/>
      <c r="F24" s="13"/>
      <c r="G24" s="13"/>
      <c r="H24" s="13"/>
      <c r="I24" s="13"/>
      <c r="J24" s="13"/>
    </row>
    <row r="25">
      <c r="A25" s="13"/>
      <c r="B25" s="13"/>
      <c r="C25" s="13"/>
      <c r="D25" s="13"/>
      <c r="E25" s="13"/>
      <c r="F25" s="13"/>
      <c r="G25" s="13"/>
      <c r="H25" s="13"/>
      <c r="I25" s="13"/>
      <c r="J25" s="13"/>
    </row>
    <row r="26">
      <c r="A26" s="13"/>
      <c r="B26" s="13"/>
      <c r="C26" s="13"/>
      <c r="D26" s="13"/>
      <c r="E26" s="13"/>
      <c r="F26" s="13"/>
      <c r="G26" s="13"/>
      <c r="H26" s="13"/>
      <c r="I26" s="13"/>
      <c r="J26" s="13"/>
    </row>
    <row r="27">
      <c r="A27" s="13"/>
      <c r="B27" s="13"/>
      <c r="C27" s="13"/>
      <c r="D27" s="13"/>
      <c r="E27" s="13"/>
      <c r="F27" s="13"/>
      <c r="G27" s="13"/>
      <c r="H27" s="13"/>
      <c r="I27" s="13"/>
      <c r="J27" s="13"/>
    </row>
    <row r="28">
      <c r="A28" s="13"/>
      <c r="B28" s="13"/>
      <c r="C28" s="13"/>
      <c r="D28" s="13"/>
      <c r="E28" s="13"/>
      <c r="F28" s="13"/>
      <c r="G28" s="13"/>
      <c r="H28" s="13"/>
      <c r="I28" s="13"/>
      <c r="J28" s="13"/>
    </row>
    <row r="29">
      <c r="A29" s="13"/>
      <c r="B29" s="13"/>
      <c r="C29" s="13"/>
      <c r="D29" s="13"/>
      <c r="E29" s="13"/>
      <c r="F29" s="13"/>
      <c r="G29" s="13"/>
      <c r="H29" s="13"/>
      <c r="I29" s="13"/>
      <c r="J29" s="13"/>
    </row>
    <row r="30">
      <c r="A30" s="13"/>
      <c r="B30" s="13"/>
      <c r="C30" s="13"/>
      <c r="D30" s="13"/>
      <c r="E30" s="13"/>
      <c r="F30" s="13"/>
      <c r="G30" s="13"/>
      <c r="H30" s="13"/>
      <c r="I30" s="13"/>
      <c r="J30" s="13"/>
    </row>
    <row r="31">
      <c r="A31" s="13"/>
      <c r="B31" s="13"/>
      <c r="C31" s="13"/>
      <c r="D31" s="13"/>
      <c r="E31" s="13"/>
      <c r="F31" s="13"/>
      <c r="G31" s="13"/>
      <c r="H31" s="13"/>
      <c r="I31" s="13"/>
      <c r="J31" s="13"/>
    </row>
    <row r="32">
      <c r="A32" s="13"/>
      <c r="B32" s="13"/>
      <c r="C32" s="13"/>
      <c r="D32" s="13"/>
      <c r="E32" s="13"/>
      <c r="F32" s="13"/>
      <c r="G32" s="13"/>
      <c r="H32" s="13"/>
      <c r="I32" s="13"/>
      <c r="J32" s="13"/>
    </row>
    <row r="33">
      <c r="A33" s="13"/>
      <c r="B33" s="13"/>
      <c r="C33" s="13"/>
      <c r="D33" s="13"/>
      <c r="E33" s="13"/>
      <c r="F33" s="13"/>
      <c r="G33" s="13"/>
      <c r="H33" s="13"/>
      <c r="I33" s="13"/>
      <c r="J33" s="13"/>
    </row>
    <row r="34">
      <c r="A34" s="13"/>
      <c r="B34" s="13"/>
      <c r="C34" s="13"/>
      <c r="D34" s="13"/>
      <c r="E34" s="13"/>
      <c r="F34" s="13"/>
      <c r="G34" s="13"/>
      <c r="H34" s="13"/>
      <c r="I34" s="13"/>
      <c r="J34" s="13"/>
    </row>
    <row r="35">
      <c r="A35" s="13"/>
      <c r="B35" s="13"/>
      <c r="C35" s="13"/>
      <c r="D35" s="13"/>
      <c r="E35" s="13"/>
      <c r="F35" s="13"/>
      <c r="G35" s="13"/>
      <c r="H35" s="13"/>
      <c r="I35" s="13"/>
      <c r="J35" s="13"/>
    </row>
    <row r="36">
      <c r="A36" s="13"/>
      <c r="B36" s="13"/>
      <c r="C36" s="13"/>
      <c r="D36" s="13"/>
      <c r="E36" s="13"/>
      <c r="F36" s="13"/>
      <c r="G36" s="13"/>
      <c r="H36" s="13"/>
      <c r="I36" s="13"/>
      <c r="J36" s="13"/>
    </row>
    <row r="37">
      <c r="A37" s="13"/>
      <c r="B37" s="13"/>
      <c r="C37" s="13"/>
      <c r="D37" s="13"/>
      <c r="E37" s="13"/>
      <c r="F37" s="13"/>
      <c r="G37" s="13"/>
      <c r="H37" s="13"/>
      <c r="I37" s="13"/>
      <c r="J37" s="13"/>
    </row>
    <row r="38">
      <c r="A38" s="13"/>
      <c r="B38" s="13"/>
      <c r="C38" s="13"/>
      <c r="D38" s="13"/>
      <c r="E38" s="13"/>
      <c r="F38" s="13"/>
      <c r="G38" s="13"/>
      <c r="H38" s="13"/>
      <c r="I38" s="13"/>
      <c r="J38" s="13"/>
    </row>
    <row r="39">
      <c r="A39" s="13"/>
      <c r="B39" s="13"/>
      <c r="C39" s="13"/>
      <c r="D39" s="13"/>
      <c r="E39" s="13"/>
      <c r="F39" s="13"/>
      <c r="G39" s="13"/>
      <c r="H39" s="13"/>
      <c r="I39" s="13"/>
      <c r="J39" s="13"/>
    </row>
    <row r="40">
      <c r="A40" s="13"/>
      <c r="B40" s="13"/>
      <c r="C40" s="13"/>
      <c r="D40" s="13"/>
      <c r="E40" s="13"/>
      <c r="F40" s="13"/>
      <c r="G40" s="13"/>
      <c r="H40" s="13"/>
      <c r="I40" s="13"/>
      <c r="J40" s="13"/>
    </row>
    <row r="41">
      <c r="A41" s="13"/>
      <c r="B41" s="13"/>
      <c r="C41" s="13"/>
      <c r="D41" s="13"/>
      <c r="E41" s="13"/>
      <c r="F41" s="13"/>
      <c r="G41" s="13"/>
      <c r="H41" s="13"/>
      <c r="I41" s="13"/>
      <c r="J41" s="13"/>
    </row>
    <row r="42">
      <c r="A42" s="13"/>
      <c r="B42" s="13"/>
      <c r="C42" s="13"/>
      <c r="D42" s="13"/>
      <c r="E42" s="13"/>
      <c r="F42" s="13"/>
      <c r="G42" s="13"/>
      <c r="H42" s="13"/>
      <c r="I42" s="13"/>
      <c r="J42" s="13"/>
    </row>
    <row r="43">
      <c r="A43" s="13"/>
      <c r="B43" s="13"/>
      <c r="C43" s="13"/>
      <c r="D43" s="13"/>
      <c r="E43" s="13"/>
      <c r="F43" s="13"/>
      <c r="G43" s="13"/>
      <c r="H43" s="13"/>
      <c r="I43" s="13"/>
      <c r="J43" s="13"/>
    </row>
    <row r="44">
      <c r="A44" s="13"/>
      <c r="B44" s="13"/>
      <c r="C44" s="13"/>
      <c r="D44" s="13"/>
      <c r="E44" s="13"/>
      <c r="F44" s="13"/>
      <c r="G44" s="13"/>
      <c r="H44" s="13"/>
      <c r="I44" s="13"/>
      <c r="J44" s="13"/>
    </row>
    <row r="45">
      <c r="A45" s="13"/>
      <c r="B45" s="13"/>
      <c r="C45" s="13"/>
      <c r="D45" s="13"/>
      <c r="E45" s="13"/>
      <c r="F45" s="13"/>
      <c r="G45" s="13"/>
      <c r="H45" s="13"/>
      <c r="I45" s="13"/>
      <c r="J45" s="13"/>
    </row>
    <row r="46">
      <c r="A46" s="13"/>
      <c r="B46" s="13"/>
      <c r="C46" s="13"/>
      <c r="D46" s="13"/>
      <c r="E46" s="13"/>
      <c r="F46" s="13"/>
      <c r="G46" s="13"/>
      <c r="H46" s="13"/>
      <c r="I46" s="13"/>
      <c r="J46" s="13"/>
    </row>
    <row r="47">
      <c r="A47" s="13"/>
      <c r="B47" s="13"/>
      <c r="C47" s="13"/>
      <c r="D47" s="13"/>
      <c r="E47" s="13"/>
      <c r="F47" s="13"/>
      <c r="G47" s="13"/>
      <c r="H47" s="13"/>
      <c r="I47" s="13"/>
      <c r="J47" s="13"/>
    </row>
    <row r="48">
      <c r="A48" s="13"/>
      <c r="B48" s="13"/>
      <c r="C48" s="13"/>
      <c r="D48" s="13"/>
      <c r="E48" s="13"/>
      <c r="F48" s="13"/>
      <c r="G48" s="13"/>
      <c r="H48" s="13"/>
      <c r="I48" s="13"/>
      <c r="J48" s="13"/>
    </row>
    <row r="49">
      <c r="A49" s="13"/>
      <c r="B49" s="13"/>
      <c r="C49" s="13"/>
      <c r="D49" s="13"/>
      <c r="E49" s="13"/>
      <c r="F49" s="13"/>
      <c r="G49" s="13"/>
      <c r="H49" s="13"/>
      <c r="I49" s="13"/>
      <c r="J49" s="13"/>
    </row>
    <row r="50">
      <c r="A50" s="13"/>
      <c r="B50" s="13"/>
      <c r="C50" s="13"/>
      <c r="D50" s="13"/>
      <c r="E50" s="13"/>
      <c r="F50" s="13"/>
      <c r="G50" s="13"/>
      <c r="H50" s="13"/>
      <c r="I50" s="13"/>
      <c r="J50" s="13"/>
    </row>
    <row r="51">
      <c r="A51" s="13"/>
      <c r="B51" s="13"/>
      <c r="C51" s="13"/>
      <c r="D51" s="13"/>
      <c r="E51" s="13"/>
      <c r="F51" s="13"/>
      <c r="G51" s="13"/>
      <c r="H51" s="13"/>
      <c r="I51" s="13"/>
      <c r="J51" s="13"/>
    </row>
    <row r="52">
      <c r="A52" s="13"/>
      <c r="B52" s="13"/>
      <c r="C52" s="13"/>
      <c r="D52" s="13"/>
      <c r="E52" s="13"/>
      <c r="F52" s="13"/>
      <c r="G52" s="13"/>
      <c r="H52" s="13"/>
      <c r="I52" s="13"/>
      <c r="J52" s="13"/>
    </row>
    <row r="53">
      <c r="A53" s="13"/>
      <c r="B53" s="13"/>
      <c r="C53" s="13"/>
      <c r="D53" s="13"/>
      <c r="E53" s="13"/>
      <c r="F53" s="13"/>
      <c r="G53" s="13"/>
      <c r="H53" s="13"/>
      <c r="I53" s="13"/>
      <c r="J53" s="13"/>
    </row>
    <row r="54">
      <c r="A54" s="13"/>
      <c r="B54" s="13"/>
      <c r="C54" s="13"/>
      <c r="D54" s="13"/>
      <c r="E54" s="13"/>
      <c r="F54" s="13"/>
      <c r="G54" s="13"/>
      <c r="H54" s="13"/>
      <c r="I54" s="13"/>
      <c r="J54" s="13"/>
    </row>
    <row r="55">
      <c r="A55" s="13"/>
      <c r="B55" s="13"/>
      <c r="C55" s="13"/>
      <c r="D55" s="13"/>
      <c r="E55" s="13"/>
      <c r="F55" s="13"/>
      <c r="G55" s="13"/>
      <c r="H55" s="13"/>
      <c r="I55" s="13"/>
      <c r="J55" s="13"/>
    </row>
    <row r="56">
      <c r="A56" s="13"/>
      <c r="B56" s="13"/>
      <c r="C56" s="13"/>
      <c r="D56" s="13"/>
      <c r="E56" s="13"/>
      <c r="F56" s="13"/>
      <c r="G56" s="13"/>
      <c r="H56" s="13"/>
      <c r="I56" s="13"/>
      <c r="J56" s="13"/>
    </row>
    <row r="57">
      <c r="A57" s="13"/>
      <c r="B57" s="13"/>
      <c r="C57" s="13"/>
      <c r="D57" s="13"/>
      <c r="E57" s="13"/>
      <c r="F57" s="13"/>
      <c r="G57" s="13"/>
      <c r="H57" s="13"/>
      <c r="I57" s="13"/>
      <c r="J57" s="13"/>
    </row>
    <row r="58">
      <c r="A58" s="13"/>
      <c r="B58" s="13"/>
      <c r="C58" s="13"/>
      <c r="D58" s="13"/>
      <c r="E58" s="13"/>
      <c r="F58" s="13"/>
      <c r="G58" s="13"/>
      <c r="H58" s="13"/>
      <c r="I58" s="13"/>
      <c r="J58" s="13"/>
    </row>
    <row r="59">
      <c r="A59" s="13"/>
      <c r="B59" s="13"/>
      <c r="C59" s="13"/>
      <c r="D59" s="13"/>
      <c r="E59" s="13"/>
      <c r="F59" s="13"/>
      <c r="G59" s="13"/>
      <c r="H59" s="13"/>
      <c r="I59" s="13"/>
      <c r="J59" s="13"/>
    </row>
    <row r="60">
      <c r="A60" s="13"/>
      <c r="B60" s="13"/>
      <c r="C60" s="13"/>
      <c r="D60" s="13"/>
      <c r="E60" s="13"/>
      <c r="F60" s="13"/>
      <c r="G60" s="13"/>
      <c r="H60" s="13"/>
      <c r="I60" s="13"/>
      <c r="J60" s="13"/>
    </row>
    <row r="61">
      <c r="A61" s="13"/>
      <c r="B61" s="13"/>
      <c r="C61" s="13"/>
      <c r="D61" s="13"/>
      <c r="E61" s="13"/>
      <c r="F61" s="13"/>
      <c r="G61" s="13"/>
      <c r="H61" s="13"/>
      <c r="I61" s="13"/>
      <c r="J61" s="13"/>
    </row>
    <row r="62">
      <c r="A62" s="13"/>
      <c r="B62" s="13"/>
      <c r="C62" s="13"/>
      <c r="D62" s="13"/>
      <c r="E62" s="13"/>
      <c r="F62" s="13"/>
      <c r="G62" s="13"/>
      <c r="H62" s="13"/>
      <c r="I62" s="13"/>
      <c r="J62" s="13"/>
    </row>
    <row r="63">
      <c r="A63" s="13"/>
      <c r="B63" s="13"/>
      <c r="C63" s="13"/>
      <c r="D63" s="13"/>
      <c r="E63" s="13"/>
      <c r="F63" s="13"/>
      <c r="G63" s="13"/>
      <c r="H63" s="13"/>
      <c r="I63" s="13"/>
      <c r="J63" s="13"/>
    </row>
    <row r="64">
      <c r="A64" s="13"/>
      <c r="B64" s="13"/>
      <c r="C64" s="13"/>
      <c r="D64" s="13"/>
      <c r="E64" s="13"/>
      <c r="F64" s="13"/>
      <c r="G64" s="13"/>
      <c r="H64" s="13"/>
      <c r="I64" s="13"/>
      <c r="J64" s="13"/>
    </row>
    <row r="65">
      <c r="A65" s="13"/>
      <c r="B65" s="13"/>
      <c r="C65" s="13"/>
      <c r="D65" s="13"/>
      <c r="E65" s="13"/>
      <c r="F65" s="13"/>
      <c r="G65" s="13"/>
      <c r="H65" s="13"/>
      <c r="I65" s="13"/>
      <c r="J65" s="13"/>
    </row>
    <row r="66">
      <c r="A66" s="13"/>
      <c r="B66" s="13"/>
      <c r="C66" s="13"/>
      <c r="D66" s="13"/>
      <c r="E66" s="13"/>
      <c r="F66" s="13"/>
      <c r="G66" s="13"/>
      <c r="H66" s="13"/>
      <c r="I66" s="13"/>
      <c r="J66" s="13"/>
    </row>
    <row r="67">
      <c r="A67" s="13"/>
      <c r="B67" s="13"/>
      <c r="C67" s="13"/>
      <c r="D67" s="13"/>
      <c r="E67" s="13"/>
      <c r="F67" s="13"/>
      <c r="G67" s="13"/>
      <c r="H67" s="13"/>
      <c r="I67" s="13"/>
      <c r="J67" s="13"/>
    </row>
    <row r="68">
      <c r="A68" s="13"/>
      <c r="B68" s="13"/>
      <c r="C68" s="13"/>
      <c r="D68" s="13"/>
      <c r="E68" s="13"/>
      <c r="F68" s="13"/>
      <c r="G68" s="13"/>
      <c r="H68" s="13"/>
      <c r="I68" s="13"/>
      <c r="J68" s="13"/>
    </row>
    <row r="69">
      <c r="A69" s="13"/>
      <c r="B69" s="13"/>
      <c r="C69" s="13"/>
      <c r="D69" s="13"/>
      <c r="E69" s="13"/>
      <c r="F69" s="13"/>
      <c r="G69" s="13"/>
      <c r="H69" s="13"/>
      <c r="I69" s="13"/>
      <c r="J69" s="13"/>
    </row>
    <row r="70">
      <c r="A70" s="13"/>
      <c r="B70" s="13"/>
      <c r="C70" s="13"/>
      <c r="D70" s="13"/>
      <c r="E70" s="13"/>
      <c r="F70" s="13"/>
      <c r="G70" s="13"/>
      <c r="H70" s="13"/>
      <c r="I70" s="13"/>
      <c r="J70" s="13"/>
    </row>
    <row r="71">
      <c r="A71" s="13"/>
      <c r="B71" s="13"/>
      <c r="C71" s="13"/>
      <c r="D71" s="13"/>
      <c r="E71" s="13"/>
      <c r="F71" s="13"/>
      <c r="G71" s="13"/>
      <c r="H71" s="13"/>
      <c r="I71" s="13"/>
      <c r="J71" s="13"/>
    </row>
    <row r="72">
      <c r="A72" s="13"/>
      <c r="B72" s="13"/>
      <c r="C72" s="13"/>
      <c r="D72" s="13"/>
      <c r="E72" s="13"/>
      <c r="F72" s="13"/>
      <c r="G72" s="13"/>
      <c r="H72" s="13"/>
      <c r="I72" s="13"/>
      <c r="J72" s="13"/>
    </row>
    <row r="73">
      <c r="A73" s="13"/>
      <c r="B73" s="13"/>
      <c r="C73" s="13"/>
      <c r="D73" s="13"/>
      <c r="E73" s="13"/>
      <c r="F73" s="13"/>
      <c r="G73" s="13"/>
      <c r="H73" s="13"/>
      <c r="I73" s="13"/>
      <c r="J73" s="13"/>
    </row>
    <row r="74">
      <c r="A74" s="13"/>
      <c r="B74" s="13"/>
      <c r="C74" s="13"/>
      <c r="D74" s="13"/>
      <c r="E74" s="13"/>
      <c r="F74" s="13"/>
      <c r="G74" s="13"/>
      <c r="H74" s="13"/>
      <c r="I74" s="13"/>
      <c r="J74" s="13"/>
    </row>
    <row r="75">
      <c r="A75" s="13"/>
      <c r="B75" s="13"/>
      <c r="C75" s="13"/>
      <c r="D75" s="13"/>
      <c r="E75" s="13"/>
      <c r="F75" s="13"/>
      <c r="G75" s="13"/>
      <c r="H75" s="13"/>
      <c r="I75" s="13"/>
      <c r="J75" s="13"/>
    </row>
    <row r="76">
      <c r="A76" s="13"/>
      <c r="B76" s="13"/>
      <c r="C76" s="13"/>
      <c r="D76" s="13"/>
      <c r="E76" s="13"/>
      <c r="F76" s="13"/>
      <c r="G76" s="13"/>
      <c r="H76" s="13"/>
      <c r="I76" s="13"/>
      <c r="J76" s="13"/>
    </row>
    <row r="77">
      <c r="A77" s="13"/>
      <c r="B77" s="13"/>
      <c r="C77" s="13"/>
      <c r="D77" s="13"/>
      <c r="E77" s="13"/>
      <c r="F77" s="13"/>
      <c r="G77" s="13"/>
      <c r="H77" s="13"/>
      <c r="I77" s="13"/>
      <c r="J77" s="13"/>
    </row>
    <row r="78">
      <c r="A78" s="13"/>
      <c r="B78" s="13"/>
      <c r="C78" s="13"/>
      <c r="D78" s="13"/>
      <c r="E78" s="13"/>
      <c r="F78" s="13"/>
      <c r="G78" s="13"/>
      <c r="H78" s="13"/>
      <c r="I78" s="13"/>
      <c r="J78" s="13"/>
    </row>
    <row r="79">
      <c r="A79" s="13"/>
      <c r="B79" s="13"/>
      <c r="C79" s="13"/>
      <c r="D79" s="13"/>
      <c r="E79" s="13"/>
      <c r="F79" s="13"/>
      <c r="G79" s="13"/>
      <c r="H79" s="13"/>
      <c r="I79" s="13"/>
      <c r="J79" s="13"/>
    </row>
    <row r="80">
      <c r="A80" s="13"/>
      <c r="B80" s="13"/>
      <c r="C80" s="13"/>
      <c r="D80" s="13"/>
      <c r="E80" s="13"/>
      <c r="F80" s="13"/>
      <c r="G80" s="13"/>
      <c r="H80" s="13"/>
      <c r="I80" s="13"/>
      <c r="J80" s="13"/>
    </row>
    <row r="81">
      <c r="A81" s="13"/>
      <c r="B81" s="13"/>
      <c r="C81" s="13"/>
      <c r="D81" s="13"/>
      <c r="E81" s="13"/>
      <c r="F81" s="13"/>
      <c r="G81" s="13"/>
      <c r="H81" s="13"/>
      <c r="I81" s="13"/>
      <c r="J81" s="13"/>
    </row>
    <row r="82">
      <c r="A82" s="13"/>
      <c r="B82" s="13"/>
      <c r="C82" s="13"/>
      <c r="D82" s="13"/>
      <c r="E82" s="13"/>
      <c r="F82" s="13"/>
      <c r="G82" s="13"/>
      <c r="H82" s="13"/>
      <c r="I82" s="13"/>
      <c r="J82" s="13"/>
    </row>
    <row r="83">
      <c r="A83" s="13"/>
      <c r="B83" s="13"/>
      <c r="C83" s="13"/>
      <c r="D83" s="13"/>
      <c r="E83" s="13"/>
      <c r="F83" s="13"/>
      <c r="G83" s="13"/>
      <c r="H83" s="13"/>
      <c r="I83" s="13"/>
      <c r="J83" s="13"/>
    </row>
    <row r="84">
      <c r="A84" s="13"/>
      <c r="B84" s="13"/>
      <c r="C84" s="13"/>
      <c r="D84" s="13"/>
      <c r="E84" s="13"/>
      <c r="F84" s="13"/>
      <c r="G84" s="13"/>
      <c r="H84" s="13"/>
      <c r="I84" s="13"/>
      <c r="J84" s="13"/>
    </row>
    <row r="85">
      <c r="A85" s="13"/>
      <c r="B85" s="13"/>
      <c r="C85" s="13"/>
      <c r="D85" s="13"/>
      <c r="E85" s="13"/>
      <c r="F85" s="13"/>
      <c r="G85" s="13"/>
      <c r="H85" s="13"/>
      <c r="I85" s="13"/>
      <c r="J85" s="13"/>
    </row>
    <row r="86">
      <c r="A86" s="13"/>
      <c r="B86" s="13"/>
      <c r="C86" s="13"/>
      <c r="D86" s="13"/>
      <c r="E86" s="13"/>
      <c r="F86" s="13"/>
      <c r="G86" s="13"/>
      <c r="H86" s="13"/>
      <c r="I86" s="13"/>
      <c r="J86" s="13"/>
    </row>
    <row r="87">
      <c r="A87" s="13"/>
      <c r="B87" s="13"/>
      <c r="C87" s="13"/>
      <c r="D87" s="13"/>
      <c r="E87" s="13"/>
      <c r="F87" s="13"/>
      <c r="G87" s="13"/>
      <c r="H87" s="13"/>
      <c r="I87" s="13"/>
      <c r="J87" s="13"/>
    </row>
    <row r="88">
      <c r="A88" s="13"/>
      <c r="B88" s="13"/>
      <c r="C88" s="13"/>
      <c r="D88" s="13"/>
      <c r="E88" s="13"/>
      <c r="F88" s="13"/>
      <c r="G88" s="13"/>
      <c r="H88" s="13"/>
      <c r="I88" s="13"/>
      <c r="J88" s="13"/>
    </row>
    <row r="89">
      <c r="A89" s="13"/>
      <c r="B89" s="13"/>
      <c r="C89" s="13"/>
      <c r="D89" s="13"/>
      <c r="E89" s="13"/>
      <c r="F89" s="13"/>
      <c r="G89" s="13"/>
      <c r="H89" s="13"/>
      <c r="I89" s="13"/>
      <c r="J89" s="13"/>
    </row>
    <row r="90">
      <c r="A90" s="13"/>
      <c r="B90" s="13"/>
      <c r="C90" s="13"/>
      <c r="D90" s="13"/>
      <c r="E90" s="13"/>
      <c r="F90" s="13"/>
      <c r="G90" s="13"/>
      <c r="H90" s="13"/>
      <c r="I90" s="13"/>
      <c r="J90" s="13"/>
    </row>
    <row r="91">
      <c r="A91" s="13"/>
      <c r="B91" s="13"/>
      <c r="C91" s="13"/>
      <c r="D91" s="13"/>
      <c r="E91" s="13"/>
      <c r="F91" s="13"/>
      <c r="G91" s="13"/>
      <c r="H91" s="13"/>
      <c r="I91" s="13"/>
      <c r="J91" s="13"/>
    </row>
    <row r="92">
      <c r="A92" s="13"/>
      <c r="B92" s="13"/>
      <c r="C92" s="13"/>
      <c r="D92" s="13"/>
      <c r="E92" s="13"/>
      <c r="F92" s="13"/>
      <c r="G92" s="13"/>
      <c r="H92" s="13"/>
      <c r="I92" s="13"/>
      <c r="J92" s="13"/>
    </row>
    <row r="93">
      <c r="A93" s="13"/>
      <c r="B93" s="13"/>
      <c r="C93" s="13"/>
      <c r="D93" s="13"/>
      <c r="E93" s="13"/>
      <c r="F93" s="13"/>
      <c r="G93" s="13"/>
      <c r="H93" s="13"/>
      <c r="I93" s="13"/>
      <c r="J93" s="13"/>
    </row>
    <row r="94">
      <c r="A94" s="13"/>
      <c r="B94" s="13"/>
      <c r="C94" s="13"/>
      <c r="D94" s="13"/>
      <c r="E94" s="13"/>
      <c r="F94" s="13"/>
      <c r="G94" s="13"/>
      <c r="H94" s="13"/>
      <c r="I94" s="13"/>
      <c r="J94" s="13"/>
    </row>
    <row r="95">
      <c r="A95" s="13"/>
      <c r="B95" s="13"/>
      <c r="C95" s="13"/>
      <c r="D95" s="13"/>
      <c r="E95" s="13"/>
      <c r="F95" s="13"/>
      <c r="G95" s="13"/>
      <c r="H95" s="13"/>
      <c r="I95" s="13"/>
      <c r="J95" s="13"/>
    </row>
    <row r="96">
      <c r="A96" s="13"/>
      <c r="B96" s="13"/>
      <c r="C96" s="13"/>
      <c r="D96" s="13"/>
      <c r="E96" s="13"/>
      <c r="F96" s="13"/>
      <c r="G96" s="13"/>
      <c r="H96" s="13"/>
      <c r="I96" s="13"/>
      <c r="J96" s="13"/>
    </row>
    <row r="97">
      <c r="A97" s="13"/>
      <c r="B97" s="13"/>
      <c r="C97" s="13"/>
      <c r="D97" s="13"/>
      <c r="E97" s="13"/>
      <c r="F97" s="13"/>
      <c r="G97" s="13"/>
      <c r="H97" s="13"/>
      <c r="I97" s="13"/>
      <c r="J97" s="13"/>
    </row>
    <row r="98">
      <c r="A98" s="13"/>
      <c r="B98" s="13"/>
      <c r="C98" s="13"/>
      <c r="D98" s="13"/>
      <c r="E98" s="13"/>
      <c r="F98" s="13"/>
      <c r="G98" s="13"/>
      <c r="H98" s="13"/>
      <c r="I98" s="13"/>
      <c r="J98" s="13"/>
    </row>
    <row r="99">
      <c r="A99" s="13"/>
      <c r="B99" s="13"/>
      <c r="C99" s="13"/>
      <c r="D99" s="13"/>
      <c r="E99" s="13"/>
      <c r="F99" s="13"/>
      <c r="G99" s="13"/>
      <c r="H99" s="13"/>
      <c r="I99" s="13"/>
      <c r="J99" s="13"/>
    </row>
    <row r="100">
      <c r="A100" s="13"/>
      <c r="B100" s="13"/>
      <c r="C100" s="13"/>
      <c r="D100" s="13"/>
      <c r="E100" s="13"/>
      <c r="F100" s="13"/>
      <c r="G100" s="13"/>
      <c r="H100" s="13"/>
      <c r="I100" s="13"/>
      <c r="J100" s="13"/>
    </row>
    <row r="101">
      <c r="A101" s="13"/>
      <c r="B101" s="13"/>
      <c r="C101" s="13"/>
      <c r="D101" s="13"/>
      <c r="E101" s="13"/>
      <c r="F101" s="13"/>
      <c r="G101" s="13"/>
      <c r="H101" s="13"/>
      <c r="I101" s="13"/>
      <c r="J101" s="13"/>
    </row>
    <row r="102">
      <c r="A102" s="13"/>
      <c r="B102" s="13"/>
      <c r="C102" s="13"/>
      <c r="D102" s="13"/>
      <c r="E102" s="13"/>
      <c r="F102" s="13"/>
      <c r="G102" s="13"/>
      <c r="H102" s="13"/>
      <c r="I102" s="13"/>
      <c r="J102" s="13"/>
    </row>
    <row r="103">
      <c r="A103" s="13"/>
      <c r="B103" s="13"/>
      <c r="C103" s="13"/>
      <c r="D103" s="13"/>
      <c r="E103" s="13"/>
      <c r="F103" s="13"/>
      <c r="G103" s="13"/>
      <c r="H103" s="13"/>
      <c r="I103" s="13"/>
      <c r="J103" s="13"/>
    </row>
    <row r="104">
      <c r="A104" s="13"/>
      <c r="B104" s="13"/>
      <c r="C104" s="13"/>
      <c r="D104" s="13"/>
      <c r="E104" s="13"/>
      <c r="F104" s="13"/>
      <c r="G104" s="13"/>
      <c r="H104" s="13"/>
      <c r="I104" s="13"/>
      <c r="J104" s="13"/>
    </row>
    <row r="105">
      <c r="A105" s="13"/>
      <c r="B105" s="13"/>
      <c r="C105" s="13"/>
      <c r="D105" s="13"/>
      <c r="E105" s="13"/>
      <c r="F105" s="13"/>
      <c r="G105" s="13"/>
      <c r="H105" s="13"/>
      <c r="I105" s="13"/>
      <c r="J105" s="13"/>
    </row>
    <row r="106">
      <c r="A106" s="13"/>
      <c r="B106" s="13"/>
      <c r="C106" s="13"/>
      <c r="D106" s="13"/>
      <c r="E106" s="13"/>
      <c r="F106" s="13"/>
      <c r="G106" s="13"/>
      <c r="H106" s="13"/>
      <c r="I106" s="13"/>
      <c r="J106" s="13"/>
    </row>
    <row r="107">
      <c r="A107" s="13"/>
      <c r="B107" s="13"/>
      <c r="C107" s="13"/>
      <c r="D107" s="13"/>
      <c r="E107" s="13"/>
      <c r="F107" s="13"/>
      <c r="G107" s="13"/>
      <c r="H107" s="13"/>
      <c r="I107" s="13"/>
      <c r="J107" s="13"/>
    </row>
    <row r="108">
      <c r="A108" s="13"/>
      <c r="B108" s="13"/>
      <c r="C108" s="13"/>
      <c r="D108" s="13"/>
      <c r="E108" s="13"/>
      <c r="F108" s="13"/>
      <c r="G108" s="13"/>
      <c r="H108" s="13"/>
      <c r="I108" s="13"/>
      <c r="J108" s="13"/>
    </row>
    <row r="109">
      <c r="A109" s="13"/>
      <c r="B109" s="13"/>
      <c r="C109" s="13"/>
      <c r="D109" s="13"/>
      <c r="E109" s="13"/>
      <c r="F109" s="13"/>
      <c r="G109" s="13"/>
      <c r="H109" s="13"/>
      <c r="I109" s="13"/>
      <c r="J109" s="13"/>
    </row>
    <row r="110">
      <c r="A110" s="13"/>
      <c r="B110" s="13"/>
      <c r="C110" s="13"/>
      <c r="D110" s="13"/>
      <c r="E110" s="13"/>
      <c r="F110" s="13"/>
      <c r="G110" s="13"/>
      <c r="H110" s="13"/>
      <c r="I110" s="13"/>
      <c r="J110" s="13"/>
    </row>
    <row r="111">
      <c r="A111" s="13"/>
      <c r="B111" s="13"/>
      <c r="C111" s="13"/>
      <c r="D111" s="13"/>
      <c r="E111" s="13"/>
      <c r="F111" s="13"/>
      <c r="G111" s="13"/>
      <c r="H111" s="13"/>
      <c r="I111" s="13"/>
      <c r="J111" s="13"/>
    </row>
    <row r="112">
      <c r="A112" s="13"/>
      <c r="B112" s="13"/>
      <c r="C112" s="13"/>
      <c r="D112" s="13"/>
      <c r="E112" s="13"/>
      <c r="F112" s="13"/>
      <c r="G112" s="13"/>
      <c r="H112" s="13"/>
      <c r="I112" s="13"/>
      <c r="J112" s="13"/>
    </row>
    <row r="113">
      <c r="A113" s="40"/>
      <c r="B113" s="40"/>
      <c r="C113" s="40"/>
      <c r="D113" s="40"/>
      <c r="E113" s="40"/>
      <c r="F113" s="40"/>
      <c r="G113" s="40"/>
      <c r="H113" s="40"/>
      <c r="I113" s="40"/>
      <c r="J113" s="40"/>
      <c r="K113" s="63" t="s">
        <v>56</v>
      </c>
    </row>
    <row r="114">
      <c r="A114" s="40"/>
      <c r="B114" s="40"/>
      <c r="C114" s="40"/>
      <c r="D114" s="40"/>
      <c r="E114" s="40"/>
      <c r="F114" s="40"/>
      <c r="G114" s="40"/>
      <c r="H114" s="40"/>
      <c r="I114" s="40"/>
      <c r="J114" s="40"/>
    </row>
    <row r="115">
      <c r="A115" s="40"/>
      <c r="B115" s="40"/>
      <c r="C115" s="40"/>
      <c r="D115" s="40"/>
      <c r="E115" s="40"/>
      <c r="F115" s="40"/>
      <c r="G115" s="40"/>
      <c r="H115" s="40"/>
      <c r="I115" s="40"/>
      <c r="J115" s="40"/>
    </row>
    <row r="116">
      <c r="A116" s="40"/>
      <c r="B116" s="40"/>
      <c r="C116" s="40"/>
      <c r="D116" s="40"/>
      <c r="E116" s="40"/>
      <c r="F116" s="40"/>
      <c r="G116" s="40"/>
      <c r="H116" s="40"/>
      <c r="I116" s="40"/>
      <c r="J116" s="40"/>
    </row>
    <row r="117">
      <c r="A117" s="40"/>
      <c r="B117" s="40"/>
      <c r="C117" s="40"/>
      <c r="D117" s="40"/>
      <c r="E117" s="40"/>
      <c r="F117" s="40"/>
      <c r="G117" s="40"/>
      <c r="H117" s="40"/>
      <c r="I117" s="40"/>
      <c r="J117" s="40"/>
    </row>
    <row r="118">
      <c r="A118" s="40"/>
      <c r="B118" s="40"/>
      <c r="C118" s="40"/>
      <c r="D118" s="40"/>
      <c r="E118" s="40"/>
      <c r="F118" s="40"/>
      <c r="G118" s="40"/>
      <c r="H118" s="40"/>
      <c r="I118" s="40"/>
      <c r="J118" s="40"/>
    </row>
    <row r="119">
      <c r="A119" s="40"/>
      <c r="B119" s="40"/>
      <c r="C119" s="40"/>
      <c r="D119" s="40"/>
      <c r="E119" s="40"/>
      <c r="F119" s="40"/>
      <c r="G119" s="40"/>
      <c r="H119" s="40"/>
      <c r="I119" s="40"/>
      <c r="J119" s="40"/>
    </row>
    <row r="120">
      <c r="A120" s="40"/>
      <c r="B120" s="40"/>
      <c r="C120" s="40"/>
      <c r="D120" s="40"/>
      <c r="E120" s="40"/>
      <c r="F120" s="40"/>
      <c r="G120" s="40"/>
      <c r="H120" s="40"/>
      <c r="I120" s="40"/>
      <c r="J120" s="40"/>
    </row>
    <row r="121">
      <c r="A121" s="40"/>
      <c r="B121" s="40"/>
      <c r="C121" s="40"/>
      <c r="D121" s="40"/>
      <c r="E121" s="40"/>
      <c r="F121" s="40"/>
      <c r="G121" s="40"/>
      <c r="H121" s="40"/>
      <c r="I121" s="40"/>
      <c r="J121" s="40"/>
    </row>
    <row r="122">
      <c r="A122" s="40"/>
      <c r="B122" s="40"/>
      <c r="C122" s="40"/>
      <c r="D122" s="40"/>
      <c r="E122" s="40"/>
      <c r="F122" s="40"/>
      <c r="G122" s="40"/>
      <c r="H122" s="40"/>
      <c r="I122" s="40"/>
      <c r="J122" s="40"/>
    </row>
    <row r="123">
      <c r="A123" s="40"/>
      <c r="B123" s="40"/>
      <c r="C123" s="40"/>
      <c r="D123" s="40"/>
      <c r="E123" s="40"/>
      <c r="F123" s="40"/>
      <c r="G123" s="40"/>
      <c r="H123" s="40"/>
      <c r="I123" s="40"/>
      <c r="J123" s="40"/>
    </row>
    <row r="124">
      <c r="A124" s="40"/>
      <c r="B124" s="40"/>
      <c r="C124" s="40"/>
      <c r="D124" s="40"/>
      <c r="E124" s="40"/>
      <c r="F124" s="40"/>
      <c r="G124" s="40"/>
      <c r="H124" s="40"/>
      <c r="I124" s="40"/>
      <c r="J124" s="40"/>
    </row>
    <row r="125">
      <c r="A125" s="40"/>
      <c r="B125" s="40"/>
      <c r="C125" s="40"/>
      <c r="D125" s="40"/>
      <c r="E125" s="40"/>
      <c r="F125" s="40"/>
      <c r="G125" s="40"/>
      <c r="H125" s="40"/>
      <c r="I125" s="40"/>
      <c r="J125" s="40"/>
    </row>
    <row r="126">
      <c r="A126" s="40"/>
      <c r="B126" s="40"/>
      <c r="C126" s="40"/>
      <c r="D126" s="40"/>
      <c r="E126" s="40"/>
      <c r="F126" s="40"/>
      <c r="G126" s="40"/>
      <c r="H126" s="40"/>
      <c r="I126" s="40"/>
      <c r="J126" s="40"/>
    </row>
  </sheetData>
  <mergeCells count="13">
    <mergeCell ref="H3:H4"/>
    <mergeCell ref="I3:I4"/>
    <mergeCell ref="D10:D11"/>
    <mergeCell ref="H10:I10"/>
    <mergeCell ref="H11:I11"/>
    <mergeCell ref="C10:C11"/>
    <mergeCell ref="B10:B11"/>
    <mergeCell ref="B2:C2"/>
    <mergeCell ref="L2:M2"/>
    <mergeCell ref="L3:M4"/>
    <mergeCell ref="D2:E2"/>
    <mergeCell ref="D3:D4"/>
    <mergeCell ref="B6:I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38"/>
    <col customWidth="1" min="2" max="2" width="11.63"/>
    <col customWidth="1" min="9" max="9" width="1.75"/>
    <col customWidth="1" min="11" max="11" width="2.38"/>
    <col customWidth="1" min="17" max="17" width="2.75"/>
    <col customWidth="1" min="18" max="18" width="22.75"/>
    <col customWidth="1" min="19" max="19" width="46.75"/>
    <col customWidth="1" min="20" max="20" width="4.38"/>
  </cols>
  <sheetData>
    <row r="1">
      <c r="A1" s="64"/>
      <c r="B1" s="65"/>
      <c r="C1" s="66" t="s">
        <v>57</v>
      </c>
      <c r="K1" s="65"/>
      <c r="L1" s="67" t="s">
        <v>58</v>
      </c>
      <c r="P1" s="65"/>
      <c r="Q1" s="65"/>
      <c r="R1" s="65"/>
      <c r="S1" s="65"/>
    </row>
    <row r="2">
      <c r="A2" s="68" t="s">
        <v>59</v>
      </c>
      <c r="B2" s="69" t="s">
        <v>60</v>
      </c>
      <c r="C2" s="70" t="s">
        <v>61</v>
      </c>
      <c r="D2" s="71" t="s">
        <v>62</v>
      </c>
      <c r="E2" s="71" t="s">
        <v>63</v>
      </c>
      <c r="F2" s="71" t="s">
        <v>64</v>
      </c>
      <c r="G2" s="71" t="s">
        <v>49</v>
      </c>
      <c r="H2" s="71" t="s">
        <v>50</v>
      </c>
      <c r="J2" s="63" t="s">
        <v>65</v>
      </c>
      <c r="K2" s="65"/>
      <c r="L2" t="s">
        <v>37</v>
      </c>
      <c r="M2" t="s">
        <v>38</v>
      </c>
      <c r="N2" t="s">
        <v>39</v>
      </c>
      <c r="O2" s="72" t="s">
        <v>66</v>
      </c>
      <c r="P2" s="63" t="s">
        <v>67</v>
      </c>
      <c r="Q2" s="65"/>
      <c r="R2" s="73" t="s">
        <v>68</v>
      </c>
      <c r="S2" s="73" t="s">
        <v>69</v>
      </c>
      <c r="U2" s="63" t="s">
        <v>70</v>
      </c>
    </row>
    <row r="3">
      <c r="A3" s="63">
        <v>1.0</v>
      </c>
      <c r="B3" s="74">
        <f>Dashboard!C3</f>
        <v>43221</v>
      </c>
      <c r="C3" s="75">
        <f>'WK1'!B2</f>
        <v>0</v>
      </c>
      <c r="D3" s="75">
        <f>'WK1'!C2</f>
        <v>0</v>
      </c>
      <c r="E3" s="75">
        <f>'WK1'!D2</f>
        <v>0</v>
      </c>
      <c r="F3" s="75">
        <f>'WK1'!E2</f>
        <v>0</v>
      </c>
      <c r="G3" s="75">
        <f>'WK1'!F2</f>
        <v>0</v>
      </c>
      <c r="H3" s="75">
        <f>'WK1'!G2</f>
        <v>0</v>
      </c>
      <c r="J3" s="75">
        <f t="shared" ref="J3:J29" si="1">SUM(C3:H3)</f>
        <v>0</v>
      </c>
      <c r="K3" s="65"/>
      <c r="L3" t="str">
        <f>'WK1'!D4</f>
        <v/>
      </c>
      <c r="M3" t="str">
        <f>'WK1'!E4</f>
        <v/>
      </c>
      <c r="N3" t="str">
        <f>'WK1'!F4</f>
        <v/>
      </c>
      <c r="O3">
        <f t="shared" ref="O3:O29" si="2">SUM(L3:N3)</f>
        <v>0</v>
      </c>
      <c r="P3" s="75" t="str">
        <f t="shared" ref="P3:P29" si="3">J3/O3</f>
        <v>#DIV/0!</v>
      </c>
      <c r="Q3" s="65"/>
      <c r="R3" t="str">
        <f>'WK1'!K1</f>
        <v/>
      </c>
      <c r="S3" t="str">
        <f>'WK1'!K2</f>
        <v/>
      </c>
      <c r="U3" s="75">
        <f t="shared" ref="U3:U29" si="4">SUM(C3:E3)</f>
        <v>0</v>
      </c>
    </row>
    <row r="4">
      <c r="A4" s="63">
        <f t="shared" ref="A4:A29" si="5">A3+1</f>
        <v>2</v>
      </c>
      <c r="B4" s="74">
        <f t="shared" ref="B4:B29" si="6">B3+7</f>
        <v>43228</v>
      </c>
      <c r="C4" s="75">
        <f>'WK2'!B2</f>
        <v>0</v>
      </c>
      <c r="D4" s="75">
        <f>'WK2'!C2</f>
        <v>0</v>
      </c>
      <c r="E4" s="75">
        <f>'WK2'!D2</f>
        <v>0</v>
      </c>
      <c r="F4" s="75">
        <f>'WK2'!E2</f>
        <v>0</v>
      </c>
      <c r="G4" s="75">
        <f>'WK2'!F2</f>
        <v>0</v>
      </c>
      <c r="H4" s="75">
        <f>'WK2'!G2</f>
        <v>0</v>
      </c>
      <c r="J4" s="75">
        <f t="shared" si="1"/>
        <v>0</v>
      </c>
      <c r="K4" s="65"/>
      <c r="L4" s="76" t="str">
        <f>'WK2'!D4</f>
        <v/>
      </c>
      <c r="M4" t="str">
        <f>'WK2'!E4</f>
        <v/>
      </c>
      <c r="N4" t="str">
        <f>'WK2'!F4</f>
        <v/>
      </c>
      <c r="O4">
        <f t="shared" si="2"/>
        <v>0</v>
      </c>
      <c r="P4" s="75" t="str">
        <f t="shared" si="3"/>
        <v>#DIV/0!</v>
      </c>
      <c r="Q4" s="65"/>
      <c r="R4" t="str">
        <f>'WK2'!K1</f>
        <v/>
      </c>
      <c r="S4" t="str">
        <f>'WK2'!K2</f>
        <v/>
      </c>
      <c r="U4" s="75">
        <f t="shared" si="4"/>
        <v>0</v>
      </c>
    </row>
    <row r="5">
      <c r="A5" s="63">
        <f t="shared" si="5"/>
        <v>3</v>
      </c>
      <c r="B5" s="74">
        <f t="shared" si="6"/>
        <v>43235</v>
      </c>
      <c r="C5" s="75">
        <f>'WK3'!B2</f>
        <v>0</v>
      </c>
      <c r="D5" s="75">
        <f>'WK3'!C2</f>
        <v>0</v>
      </c>
      <c r="E5" s="75">
        <f>'WK3'!D2</f>
        <v>0</v>
      </c>
      <c r="F5" s="75">
        <f>'WK3'!E2</f>
        <v>0</v>
      </c>
      <c r="G5" s="75">
        <f>'WK3'!F2</f>
        <v>0</v>
      </c>
      <c r="H5" s="75">
        <f>'WK3'!G2</f>
        <v>0</v>
      </c>
      <c r="J5" s="75">
        <f t="shared" si="1"/>
        <v>0</v>
      </c>
      <c r="K5" s="65"/>
      <c r="L5" t="str">
        <f>'WK3'!D4</f>
        <v/>
      </c>
      <c r="M5" t="str">
        <f>'WK3'!E4</f>
        <v/>
      </c>
      <c r="N5" t="str">
        <f>'WK3'!F4</f>
        <v/>
      </c>
      <c r="O5">
        <f t="shared" si="2"/>
        <v>0</v>
      </c>
      <c r="P5" s="75" t="str">
        <f t="shared" si="3"/>
        <v>#DIV/0!</v>
      </c>
      <c r="Q5" s="65"/>
      <c r="R5" t="str">
        <f>'WK3'!K1</f>
        <v/>
      </c>
      <c r="S5" t="str">
        <f>'WK3'!K2</f>
        <v/>
      </c>
      <c r="U5" s="75">
        <f t="shared" si="4"/>
        <v>0</v>
      </c>
    </row>
    <row r="6">
      <c r="A6" s="63">
        <f t="shared" si="5"/>
        <v>4</v>
      </c>
      <c r="B6" s="74">
        <f t="shared" si="6"/>
        <v>43242</v>
      </c>
      <c r="C6" s="75">
        <f>'WK4'!B2</f>
        <v>0</v>
      </c>
      <c r="D6" s="75">
        <f>'WK4'!C2</f>
        <v>0</v>
      </c>
      <c r="E6" s="75">
        <f>'WK4'!D2</f>
        <v>0</v>
      </c>
      <c r="F6" s="75">
        <f>'WK4'!E2</f>
        <v>0</v>
      </c>
      <c r="G6" s="75">
        <f>'WK4'!F2</f>
        <v>0</v>
      </c>
      <c r="H6" s="75">
        <f>'WK4'!G2</f>
        <v>0</v>
      </c>
      <c r="J6" s="75">
        <f t="shared" si="1"/>
        <v>0</v>
      </c>
      <c r="K6" s="65"/>
      <c r="L6" s="77" t="str">
        <f>'WK4'!D4</f>
        <v/>
      </c>
      <c r="M6" s="77" t="str">
        <f>'WK4'!E4</f>
        <v/>
      </c>
      <c r="N6" s="77" t="str">
        <f>'WK4'!F4</f>
        <v/>
      </c>
      <c r="O6" s="77">
        <f t="shared" si="2"/>
        <v>0</v>
      </c>
      <c r="P6" s="75" t="str">
        <f t="shared" si="3"/>
        <v>#DIV/0!</v>
      </c>
      <c r="Q6" s="65"/>
      <c r="R6" s="75" t="str">
        <f>'WK4'!K1</f>
        <v/>
      </c>
      <c r="S6" s="75" t="str">
        <f>'WK4'!K2</f>
        <v/>
      </c>
      <c r="U6" s="75">
        <f t="shared" si="4"/>
        <v>0</v>
      </c>
    </row>
    <row r="7">
      <c r="A7" s="63">
        <f t="shared" si="5"/>
        <v>5</v>
      </c>
      <c r="B7" s="74">
        <f t="shared" si="6"/>
        <v>43249</v>
      </c>
      <c r="C7" s="75">
        <f>'WK5'!B2</f>
        <v>0</v>
      </c>
      <c r="D7" s="75">
        <f>'WK5'!C2</f>
        <v>0</v>
      </c>
      <c r="E7" s="75">
        <f>'WK5'!D2</f>
        <v>0</v>
      </c>
      <c r="F7" s="75">
        <f>'WK5'!E2</f>
        <v>0</v>
      </c>
      <c r="G7" s="75">
        <f>'WK5'!F2</f>
        <v>0</v>
      </c>
      <c r="H7" s="75">
        <f>'WK5'!G2</f>
        <v>0</v>
      </c>
      <c r="J7" s="75">
        <f t="shared" si="1"/>
        <v>0</v>
      </c>
      <c r="K7" s="65"/>
      <c r="L7" t="str">
        <f>'WK5'!D4</f>
        <v/>
      </c>
      <c r="M7" t="str">
        <f>'WK5'!E4</f>
        <v/>
      </c>
      <c r="N7" t="str">
        <f>'WK5'!F4</f>
        <v/>
      </c>
      <c r="O7">
        <f t="shared" si="2"/>
        <v>0</v>
      </c>
      <c r="P7" s="75" t="str">
        <f t="shared" si="3"/>
        <v>#DIV/0!</v>
      </c>
      <c r="Q7" s="65"/>
      <c r="R7" t="str">
        <f>'WK5'!K1</f>
        <v/>
      </c>
      <c r="S7" t="str">
        <f>'WK5'!K2</f>
        <v/>
      </c>
      <c r="U7" s="75">
        <f t="shared" si="4"/>
        <v>0</v>
      </c>
    </row>
    <row r="8">
      <c r="A8" s="63">
        <f t="shared" si="5"/>
        <v>6</v>
      </c>
      <c r="B8" s="74">
        <f t="shared" si="6"/>
        <v>43256</v>
      </c>
      <c r="C8" s="75">
        <f>'WK6'!B2</f>
        <v>0</v>
      </c>
      <c r="D8" s="75">
        <f>'WK6'!C2</f>
        <v>0</v>
      </c>
      <c r="E8" s="75">
        <f>'WK6'!D2</f>
        <v>0</v>
      </c>
      <c r="F8" s="75">
        <f>'WK6'!E2</f>
        <v>0</v>
      </c>
      <c r="G8" s="75">
        <f>'WK6'!F2</f>
        <v>0</v>
      </c>
      <c r="H8" s="75">
        <f>'WK6'!G2</f>
        <v>0</v>
      </c>
      <c r="J8" s="75">
        <f t="shared" si="1"/>
        <v>0</v>
      </c>
      <c r="K8" s="65"/>
      <c r="L8" t="str">
        <f>'WK6'!D4</f>
        <v/>
      </c>
      <c r="M8" t="str">
        <f>'WK6'!E4</f>
        <v/>
      </c>
      <c r="N8" t="str">
        <f>'WK6'!F4</f>
        <v/>
      </c>
      <c r="O8">
        <f t="shared" si="2"/>
        <v>0</v>
      </c>
      <c r="P8" s="75" t="str">
        <f t="shared" si="3"/>
        <v>#DIV/0!</v>
      </c>
      <c r="Q8" s="65"/>
      <c r="R8" t="str">
        <f>'WK6'!K1</f>
        <v/>
      </c>
      <c r="S8" t="str">
        <f>'WK6'!K2</f>
        <v/>
      </c>
      <c r="U8" s="75">
        <f t="shared" si="4"/>
        <v>0</v>
      </c>
    </row>
    <row r="9">
      <c r="A9" s="63">
        <f t="shared" si="5"/>
        <v>7</v>
      </c>
      <c r="B9" s="74">
        <f t="shared" si="6"/>
        <v>43263</v>
      </c>
      <c r="C9" s="75">
        <f>'WK7'!B2</f>
        <v>0</v>
      </c>
      <c r="D9" s="75">
        <f>'WK7'!C2</f>
        <v>0</v>
      </c>
      <c r="E9" s="75">
        <f>'WK7'!D2</f>
        <v>0</v>
      </c>
      <c r="F9" s="75">
        <f>'WK7'!E2</f>
        <v>0</v>
      </c>
      <c r="G9" s="75">
        <f>'WK7'!F2</f>
        <v>0</v>
      </c>
      <c r="H9" s="75">
        <f>'WK7'!G2</f>
        <v>0</v>
      </c>
      <c r="J9" s="75">
        <f t="shared" si="1"/>
        <v>0</v>
      </c>
      <c r="K9" s="65"/>
      <c r="L9" t="str">
        <f>'WK7'!D4</f>
        <v/>
      </c>
      <c r="M9" t="str">
        <f>'WK7'!E4</f>
        <v/>
      </c>
      <c r="N9" t="str">
        <f>'WK7'!F4</f>
        <v/>
      </c>
      <c r="O9">
        <f t="shared" si="2"/>
        <v>0</v>
      </c>
      <c r="P9" s="75" t="str">
        <f t="shared" si="3"/>
        <v>#DIV/0!</v>
      </c>
      <c r="Q9" s="65"/>
      <c r="R9" t="str">
        <f>'WK7'!K1</f>
        <v/>
      </c>
      <c r="S9" t="str">
        <f>'WK7'!K2</f>
        <v/>
      </c>
      <c r="U9" s="75">
        <f t="shared" si="4"/>
        <v>0</v>
      </c>
    </row>
    <row r="10">
      <c r="A10" s="63">
        <f t="shared" si="5"/>
        <v>8</v>
      </c>
      <c r="B10" s="74">
        <f t="shared" si="6"/>
        <v>43270</v>
      </c>
      <c r="C10" s="75">
        <f>'WK8'!B2</f>
        <v>0</v>
      </c>
      <c r="D10" s="75">
        <f>'WK8'!C2</f>
        <v>0</v>
      </c>
      <c r="E10" s="75">
        <f>'WK8'!D2</f>
        <v>0</v>
      </c>
      <c r="F10" s="75">
        <f>'WK8'!E2</f>
        <v>0</v>
      </c>
      <c r="G10" s="75">
        <f>'WK8'!F2</f>
        <v>0</v>
      </c>
      <c r="H10" s="75">
        <f>'WK8'!G2</f>
        <v>0</v>
      </c>
      <c r="J10" s="75">
        <f t="shared" si="1"/>
        <v>0</v>
      </c>
      <c r="K10" s="65"/>
      <c r="L10" t="str">
        <f>'WK8'!D4</f>
        <v/>
      </c>
      <c r="M10" t="str">
        <f>'WK8'!E4</f>
        <v/>
      </c>
      <c r="N10" t="str">
        <f>'WK8'!F4</f>
        <v/>
      </c>
      <c r="O10">
        <f t="shared" si="2"/>
        <v>0</v>
      </c>
      <c r="P10" s="75" t="str">
        <f t="shared" si="3"/>
        <v>#DIV/0!</v>
      </c>
      <c r="Q10" s="65"/>
      <c r="R10" t="str">
        <f>'WK8'!K1</f>
        <v/>
      </c>
      <c r="S10" t="str">
        <f>'WK8'!K2</f>
        <v/>
      </c>
      <c r="U10" s="75">
        <f t="shared" si="4"/>
        <v>0</v>
      </c>
    </row>
    <row r="11">
      <c r="A11" s="63">
        <f t="shared" si="5"/>
        <v>9</v>
      </c>
      <c r="B11" s="74">
        <f t="shared" si="6"/>
        <v>43277</v>
      </c>
      <c r="C11" s="75">
        <f>'WK9'!B2</f>
        <v>0</v>
      </c>
      <c r="D11" s="75">
        <f>'WK9'!C2</f>
        <v>0</v>
      </c>
      <c r="E11" s="75">
        <f>'WK9'!D2</f>
        <v>0</v>
      </c>
      <c r="F11" s="75">
        <f>'WK9'!E2</f>
        <v>0</v>
      </c>
      <c r="G11" s="75">
        <f>'WK9'!F2</f>
        <v>0</v>
      </c>
      <c r="H11" s="75">
        <f>'WK9'!G2</f>
        <v>0</v>
      </c>
      <c r="J11" s="75">
        <f t="shared" si="1"/>
        <v>0</v>
      </c>
      <c r="K11" s="65"/>
      <c r="L11" t="str">
        <f>'WK9'!D4</f>
        <v/>
      </c>
      <c r="M11" t="str">
        <f>'WK9'!E4</f>
        <v/>
      </c>
      <c r="N11" t="str">
        <f>'WK9'!F4</f>
        <v/>
      </c>
      <c r="O11">
        <f t="shared" si="2"/>
        <v>0</v>
      </c>
      <c r="P11" s="75" t="str">
        <f t="shared" si="3"/>
        <v>#DIV/0!</v>
      </c>
      <c r="Q11" s="65"/>
      <c r="R11" t="str">
        <f>'WK9'!K1</f>
        <v/>
      </c>
      <c r="S11" t="str">
        <f>'WK9'!K2</f>
        <v/>
      </c>
      <c r="U11" s="75">
        <f t="shared" si="4"/>
        <v>0</v>
      </c>
    </row>
    <row r="12">
      <c r="A12" s="63">
        <f t="shared" si="5"/>
        <v>10</v>
      </c>
      <c r="B12" s="74">
        <f t="shared" si="6"/>
        <v>43284</v>
      </c>
      <c r="C12" s="75">
        <f>'WK10'!B2</f>
        <v>0</v>
      </c>
      <c r="D12" s="75">
        <f>'WK10'!C2</f>
        <v>0</v>
      </c>
      <c r="E12" s="75">
        <f>'WK10'!D2</f>
        <v>0</v>
      </c>
      <c r="F12" s="75">
        <f>'WK10'!E2</f>
        <v>0</v>
      </c>
      <c r="G12" s="75">
        <f>'WK10'!F2</f>
        <v>0</v>
      </c>
      <c r="H12" s="75">
        <f>'WK10'!G2</f>
        <v>0</v>
      </c>
      <c r="J12" s="75">
        <f t="shared" si="1"/>
        <v>0</v>
      </c>
      <c r="K12" s="65"/>
      <c r="L12" t="str">
        <f>'WK10'!D4</f>
        <v/>
      </c>
      <c r="M12" t="str">
        <f>'WK10'!E4</f>
        <v/>
      </c>
      <c r="N12" t="str">
        <f>'WK10'!F4</f>
        <v/>
      </c>
      <c r="O12">
        <f t="shared" si="2"/>
        <v>0</v>
      </c>
      <c r="P12" s="75" t="str">
        <f t="shared" si="3"/>
        <v>#DIV/0!</v>
      </c>
      <c r="Q12" s="65"/>
      <c r="R12" t="str">
        <f>'WK10'!K1</f>
        <v/>
      </c>
      <c r="S12" t="str">
        <f>'WK10'!K2</f>
        <v/>
      </c>
      <c r="U12" s="75">
        <f t="shared" si="4"/>
        <v>0</v>
      </c>
    </row>
    <row r="13">
      <c r="A13" s="63">
        <f t="shared" si="5"/>
        <v>11</v>
      </c>
      <c r="B13" s="74">
        <f t="shared" si="6"/>
        <v>43291</v>
      </c>
      <c r="C13" s="75">
        <f>'WK11'!B2</f>
        <v>0</v>
      </c>
      <c r="D13" s="75">
        <f>'WK11'!C2</f>
        <v>0</v>
      </c>
      <c r="E13" s="75">
        <f>'WK11'!D2</f>
        <v>0</v>
      </c>
      <c r="F13" s="75">
        <f>'WK11'!E2</f>
        <v>0</v>
      </c>
      <c r="G13" s="75">
        <f>'WK11'!F2</f>
        <v>0</v>
      </c>
      <c r="H13" s="75">
        <f>'WK11'!G2</f>
        <v>0</v>
      </c>
      <c r="J13" s="75">
        <f t="shared" si="1"/>
        <v>0</v>
      </c>
      <c r="K13" s="65"/>
      <c r="L13" t="str">
        <f>'WK11'!D4</f>
        <v/>
      </c>
      <c r="M13" t="str">
        <f>'WK11'!E4</f>
        <v/>
      </c>
      <c r="N13" t="str">
        <f>'WK11'!F4</f>
        <v/>
      </c>
      <c r="O13">
        <f t="shared" si="2"/>
        <v>0</v>
      </c>
      <c r="P13" s="75" t="str">
        <f t="shared" si="3"/>
        <v>#DIV/0!</v>
      </c>
      <c r="Q13" s="65"/>
      <c r="R13" t="str">
        <f>'WK11'!K1</f>
        <v/>
      </c>
      <c r="S13" t="str">
        <f>'WK11'!K2</f>
        <v/>
      </c>
      <c r="U13" s="75">
        <f t="shared" si="4"/>
        <v>0</v>
      </c>
    </row>
    <row r="14">
      <c r="A14" s="63">
        <f t="shared" si="5"/>
        <v>12</v>
      </c>
      <c r="B14" s="74">
        <f t="shared" si="6"/>
        <v>43298</v>
      </c>
      <c r="C14" s="75">
        <f>'WK12'!B2</f>
        <v>0</v>
      </c>
      <c r="D14" s="75">
        <f>'WK12'!C2</f>
        <v>0</v>
      </c>
      <c r="E14" s="75">
        <f>'WK12'!D2</f>
        <v>0</v>
      </c>
      <c r="F14" s="75">
        <f>'WK12'!E2</f>
        <v>0</v>
      </c>
      <c r="G14" s="75">
        <f>'WK12'!F2</f>
        <v>0</v>
      </c>
      <c r="H14" s="75">
        <f>'WK12'!G2</f>
        <v>0</v>
      </c>
      <c r="J14" s="75">
        <f t="shared" si="1"/>
        <v>0</v>
      </c>
      <c r="K14" s="65"/>
      <c r="L14" t="str">
        <f>'WK12'!D4</f>
        <v/>
      </c>
      <c r="M14" t="str">
        <f>'WK12'!E4</f>
        <v/>
      </c>
      <c r="N14" t="str">
        <f>'WK12'!F4</f>
        <v/>
      </c>
      <c r="O14">
        <f t="shared" si="2"/>
        <v>0</v>
      </c>
      <c r="P14" s="75" t="str">
        <f t="shared" si="3"/>
        <v>#DIV/0!</v>
      </c>
      <c r="Q14" s="65"/>
      <c r="R14" t="str">
        <f>'WK12'!K1</f>
        <v/>
      </c>
      <c r="S14" t="str">
        <f>'WK12'!K2</f>
        <v/>
      </c>
      <c r="U14" s="75">
        <f t="shared" si="4"/>
        <v>0</v>
      </c>
    </row>
    <row r="15">
      <c r="A15" s="63">
        <f t="shared" si="5"/>
        <v>13</v>
      </c>
      <c r="B15" s="74">
        <f t="shared" si="6"/>
        <v>43305</v>
      </c>
      <c r="C15" s="75">
        <f>'WK13'!B2</f>
        <v>0</v>
      </c>
      <c r="D15" s="75">
        <f>'WK13'!C2</f>
        <v>0</v>
      </c>
      <c r="E15" s="75">
        <f>'WK13'!D2</f>
        <v>0</v>
      </c>
      <c r="F15" s="75">
        <f>'WK13'!E2</f>
        <v>0</v>
      </c>
      <c r="G15" s="75">
        <f>'WK13'!F2</f>
        <v>0</v>
      </c>
      <c r="H15" s="75">
        <f>'WK13'!G2</f>
        <v>0</v>
      </c>
      <c r="J15" s="75">
        <f t="shared" si="1"/>
        <v>0</v>
      </c>
      <c r="K15" s="65"/>
      <c r="L15" t="str">
        <f>'WK13'!D4</f>
        <v/>
      </c>
      <c r="M15" t="str">
        <f>'WK13'!E4</f>
        <v/>
      </c>
      <c r="N15" t="str">
        <f>'WK13'!F4</f>
        <v/>
      </c>
      <c r="O15">
        <f t="shared" si="2"/>
        <v>0</v>
      </c>
      <c r="P15" s="75" t="str">
        <f t="shared" si="3"/>
        <v>#DIV/0!</v>
      </c>
      <c r="Q15" s="65"/>
      <c r="R15" t="str">
        <f>'WK13'!K1</f>
        <v/>
      </c>
      <c r="S15" t="str">
        <f>'WK13'!K2</f>
        <v/>
      </c>
      <c r="U15" s="75">
        <f t="shared" si="4"/>
        <v>0</v>
      </c>
    </row>
    <row r="16">
      <c r="A16" s="63">
        <f t="shared" si="5"/>
        <v>14</v>
      </c>
      <c r="B16" s="74">
        <f t="shared" si="6"/>
        <v>43312</v>
      </c>
      <c r="C16" s="75">
        <f>'WK14'!B2</f>
        <v>0</v>
      </c>
      <c r="D16" s="75">
        <f>'WK14'!C2</f>
        <v>0</v>
      </c>
      <c r="E16" s="75">
        <f>'WK14'!D2</f>
        <v>0</v>
      </c>
      <c r="F16" s="75">
        <f>'WK14'!E2</f>
        <v>0</v>
      </c>
      <c r="G16" s="75">
        <f>'WK14'!F2</f>
        <v>0</v>
      </c>
      <c r="H16" s="75">
        <f>'WK14'!G2</f>
        <v>0</v>
      </c>
      <c r="J16" s="75">
        <f t="shared" si="1"/>
        <v>0</v>
      </c>
      <c r="K16" s="65"/>
      <c r="L16" t="str">
        <f>'WK14'!D4</f>
        <v/>
      </c>
      <c r="M16" t="str">
        <f>'WK14'!E4</f>
        <v/>
      </c>
      <c r="N16" t="str">
        <f>'WK14'!F4</f>
        <v/>
      </c>
      <c r="O16">
        <f t="shared" si="2"/>
        <v>0</v>
      </c>
      <c r="P16" s="75" t="str">
        <f t="shared" si="3"/>
        <v>#DIV/0!</v>
      </c>
      <c r="Q16" s="65"/>
      <c r="R16" t="str">
        <f>'WK14'!K1</f>
        <v/>
      </c>
      <c r="S16" t="str">
        <f>'WK14'!K2</f>
        <v/>
      </c>
      <c r="U16" s="75">
        <f t="shared" si="4"/>
        <v>0</v>
      </c>
    </row>
    <row r="17">
      <c r="A17" s="63">
        <f t="shared" si="5"/>
        <v>15</v>
      </c>
      <c r="B17" s="74">
        <f t="shared" si="6"/>
        <v>43319</v>
      </c>
      <c r="C17" s="75">
        <f>'WK15'!B2</f>
        <v>0</v>
      </c>
      <c r="D17" s="75">
        <f>'WK15'!C2</f>
        <v>0</v>
      </c>
      <c r="E17" s="75">
        <f>'WK15'!D2</f>
        <v>0</v>
      </c>
      <c r="F17" s="75">
        <f>'WK15'!E2</f>
        <v>0</v>
      </c>
      <c r="G17" s="75">
        <f>'WK15'!F2</f>
        <v>0</v>
      </c>
      <c r="H17" s="75">
        <f>'WK15'!G2</f>
        <v>0</v>
      </c>
      <c r="J17" s="75">
        <f t="shared" si="1"/>
        <v>0</v>
      </c>
      <c r="K17" s="65"/>
      <c r="L17" t="str">
        <f>'WK15'!D4</f>
        <v/>
      </c>
      <c r="M17" t="str">
        <f>'WK15'!E4</f>
        <v/>
      </c>
      <c r="N17" s="78" t="str">
        <f>'WK14'!F4</f>
        <v/>
      </c>
      <c r="O17">
        <f t="shared" si="2"/>
        <v>0</v>
      </c>
      <c r="P17" s="75" t="str">
        <f t="shared" si="3"/>
        <v>#DIV/0!</v>
      </c>
      <c r="Q17" s="65"/>
      <c r="R17" t="str">
        <f>'WK15'!K1</f>
        <v/>
      </c>
      <c r="S17" t="str">
        <f>'WK15'!K2</f>
        <v/>
      </c>
      <c r="U17" s="75">
        <f t="shared" si="4"/>
        <v>0</v>
      </c>
    </row>
    <row r="18">
      <c r="A18" s="63">
        <f t="shared" si="5"/>
        <v>16</v>
      </c>
      <c r="B18" s="74">
        <f t="shared" si="6"/>
        <v>43326</v>
      </c>
      <c r="C18" s="75">
        <f>'WK16'!B2</f>
        <v>0</v>
      </c>
      <c r="D18" s="75">
        <f>'WK16'!C2</f>
        <v>0</v>
      </c>
      <c r="E18" s="75">
        <f>'WK16'!D2</f>
        <v>0</v>
      </c>
      <c r="F18" s="75">
        <f>'WK16'!E2</f>
        <v>0</v>
      </c>
      <c r="G18" s="75">
        <f>'WK16'!F2</f>
        <v>0</v>
      </c>
      <c r="H18" s="75">
        <f>'WK16'!G2</f>
        <v>0</v>
      </c>
      <c r="J18" s="75">
        <f t="shared" si="1"/>
        <v>0</v>
      </c>
      <c r="K18" s="65"/>
      <c r="L18" t="str">
        <f>'WK16'!D4</f>
        <v/>
      </c>
      <c r="M18" t="str">
        <f>'WK16'!E4</f>
        <v/>
      </c>
      <c r="N18" t="str">
        <f>'WK16'!F4</f>
        <v/>
      </c>
      <c r="O18">
        <f t="shared" si="2"/>
        <v>0</v>
      </c>
      <c r="P18" s="75" t="str">
        <f t="shared" si="3"/>
        <v>#DIV/0!</v>
      </c>
      <c r="Q18" s="65"/>
      <c r="R18" t="str">
        <f>'WK16'!K1</f>
        <v/>
      </c>
      <c r="S18" t="str">
        <f>'WK16'!K2</f>
        <v/>
      </c>
      <c r="U18" s="75">
        <f t="shared" si="4"/>
        <v>0</v>
      </c>
    </row>
    <row r="19">
      <c r="A19" s="63">
        <f t="shared" si="5"/>
        <v>17</v>
      </c>
      <c r="B19" s="74">
        <f t="shared" si="6"/>
        <v>43333</v>
      </c>
      <c r="C19" s="75">
        <f>'WK17'!B2</f>
        <v>0</v>
      </c>
      <c r="D19" s="75">
        <f>'WK17'!C2</f>
        <v>0</v>
      </c>
      <c r="E19" s="75">
        <f>'WK17'!D2</f>
        <v>0</v>
      </c>
      <c r="F19" s="75">
        <f>'WK17'!E2</f>
        <v>0</v>
      </c>
      <c r="G19" s="75">
        <f>'WK17'!F2</f>
        <v>0</v>
      </c>
      <c r="H19" s="75">
        <f>'WK17'!G2</f>
        <v>0</v>
      </c>
      <c r="J19" s="75">
        <f t="shared" si="1"/>
        <v>0</v>
      </c>
      <c r="K19" s="65"/>
      <c r="L19" t="str">
        <f>'WK17'!D4</f>
        <v/>
      </c>
      <c r="M19" t="str">
        <f>'WK17'!E4</f>
        <v/>
      </c>
      <c r="N19" t="str">
        <f>'WK17'!F4</f>
        <v/>
      </c>
      <c r="O19">
        <f t="shared" si="2"/>
        <v>0</v>
      </c>
      <c r="P19" s="75" t="str">
        <f t="shared" si="3"/>
        <v>#DIV/0!</v>
      </c>
      <c r="Q19" s="65"/>
      <c r="R19" t="str">
        <f>'WK17'!K1</f>
        <v/>
      </c>
      <c r="S19" t="str">
        <f>'WK17'!K2</f>
        <v/>
      </c>
      <c r="U19" s="75">
        <f t="shared" si="4"/>
        <v>0</v>
      </c>
    </row>
    <row r="20">
      <c r="A20" s="63">
        <f t="shared" si="5"/>
        <v>18</v>
      </c>
      <c r="B20" s="74">
        <f t="shared" si="6"/>
        <v>43340</v>
      </c>
      <c r="C20" s="75">
        <f>'WK18'!B2</f>
        <v>0</v>
      </c>
      <c r="D20" s="75">
        <f>'WK18'!C2</f>
        <v>0</v>
      </c>
      <c r="E20" s="75">
        <f>'WK18'!D2</f>
        <v>0</v>
      </c>
      <c r="F20" s="75">
        <f>'WK18'!E2</f>
        <v>0</v>
      </c>
      <c r="G20" s="75">
        <f>'WK18'!F2</f>
        <v>0</v>
      </c>
      <c r="H20" s="75">
        <f>'WK18'!G2</f>
        <v>0</v>
      </c>
      <c r="J20" s="75">
        <f t="shared" si="1"/>
        <v>0</v>
      </c>
      <c r="K20" s="65"/>
      <c r="L20" t="str">
        <f>'WK18'!D4</f>
        <v/>
      </c>
      <c r="M20" t="str">
        <f>'WK18'!E4</f>
        <v/>
      </c>
      <c r="N20" t="str">
        <f>'WK18'!F4</f>
        <v/>
      </c>
      <c r="O20">
        <f t="shared" si="2"/>
        <v>0</v>
      </c>
      <c r="P20" s="75" t="str">
        <f t="shared" si="3"/>
        <v>#DIV/0!</v>
      </c>
      <c r="Q20" s="65"/>
      <c r="R20" t="str">
        <f>'WK18'!K1</f>
        <v/>
      </c>
      <c r="S20" t="str">
        <f>'WK18'!K2</f>
        <v/>
      </c>
      <c r="U20" s="75">
        <f t="shared" si="4"/>
        <v>0</v>
      </c>
    </row>
    <row r="21">
      <c r="A21" s="63">
        <f t="shared" si="5"/>
        <v>19</v>
      </c>
      <c r="B21" s="74">
        <f t="shared" si="6"/>
        <v>43347</v>
      </c>
      <c r="C21" s="75">
        <f>'WK19'!B2</f>
        <v>0</v>
      </c>
      <c r="D21" s="75">
        <f>'WK19'!C2</f>
        <v>0</v>
      </c>
      <c r="E21" s="75">
        <f>'WK19'!D2</f>
        <v>0</v>
      </c>
      <c r="F21" s="75">
        <f>'WK19'!E2</f>
        <v>0</v>
      </c>
      <c r="G21" s="75">
        <f>'WK19'!F2</f>
        <v>0</v>
      </c>
      <c r="H21" s="75">
        <f>'WK19'!G2</f>
        <v>0</v>
      </c>
      <c r="J21" s="75">
        <f t="shared" si="1"/>
        <v>0</v>
      </c>
      <c r="K21" s="65"/>
      <c r="L21" t="str">
        <f>'WK19'!D4</f>
        <v/>
      </c>
      <c r="M21" t="str">
        <f>'WK19'!E4</f>
        <v/>
      </c>
      <c r="N21" t="str">
        <f>'WK19'!F4</f>
        <v/>
      </c>
      <c r="O21">
        <f t="shared" si="2"/>
        <v>0</v>
      </c>
      <c r="P21" s="75" t="str">
        <f t="shared" si="3"/>
        <v>#DIV/0!</v>
      </c>
      <c r="Q21" s="65"/>
      <c r="R21" t="str">
        <f>'WK19'!K1</f>
        <v/>
      </c>
      <c r="S21" t="str">
        <f>'WK19'!K2</f>
        <v/>
      </c>
      <c r="U21" s="75">
        <f t="shared" si="4"/>
        <v>0</v>
      </c>
    </row>
    <row r="22">
      <c r="A22" s="63">
        <f t="shared" si="5"/>
        <v>20</v>
      </c>
      <c r="B22" s="74">
        <f t="shared" si="6"/>
        <v>43354</v>
      </c>
      <c r="C22" s="75">
        <f>'WK20'!B2</f>
        <v>0</v>
      </c>
      <c r="D22" s="75">
        <f>'WK20'!C2</f>
        <v>0</v>
      </c>
      <c r="E22" s="75">
        <f>'WK20'!D2</f>
        <v>0</v>
      </c>
      <c r="F22" s="75">
        <f>'WK20'!E2</f>
        <v>0</v>
      </c>
      <c r="G22" s="75">
        <f>'WK20'!F2</f>
        <v>0</v>
      </c>
      <c r="H22" s="75">
        <f>'WK20'!G2</f>
        <v>0</v>
      </c>
      <c r="J22" s="75">
        <f t="shared" si="1"/>
        <v>0</v>
      </c>
      <c r="K22" s="65"/>
      <c r="L22" t="str">
        <f>'WK20'!D4</f>
        <v/>
      </c>
      <c r="M22" t="str">
        <f>'WK20'!E4</f>
        <v/>
      </c>
      <c r="N22" t="str">
        <f>'WK20'!F4</f>
        <v/>
      </c>
      <c r="O22">
        <f t="shared" si="2"/>
        <v>0</v>
      </c>
      <c r="P22" s="75" t="str">
        <f t="shared" si="3"/>
        <v>#DIV/0!</v>
      </c>
      <c r="Q22" s="65"/>
      <c r="R22" t="str">
        <f>'WK20'!K1</f>
        <v/>
      </c>
      <c r="S22" t="str">
        <f>'WK20'!K2</f>
        <v/>
      </c>
      <c r="U22" s="75">
        <f t="shared" si="4"/>
        <v>0</v>
      </c>
    </row>
    <row r="23">
      <c r="A23" s="63">
        <f t="shared" si="5"/>
        <v>21</v>
      </c>
      <c r="B23" s="74">
        <f t="shared" si="6"/>
        <v>43361</v>
      </c>
      <c r="C23" s="75">
        <f>'WK21'!B2</f>
        <v>0</v>
      </c>
      <c r="D23" s="75">
        <f>'WK21'!C2</f>
        <v>0</v>
      </c>
      <c r="E23" s="75">
        <f>'WK21'!D2</f>
        <v>0</v>
      </c>
      <c r="F23" s="75">
        <f>'WK21'!E2</f>
        <v>0</v>
      </c>
      <c r="G23" s="75">
        <f>'WK21'!F2</f>
        <v>0</v>
      </c>
      <c r="H23" s="75">
        <f>'WK21'!G2</f>
        <v>0</v>
      </c>
      <c r="J23" s="75">
        <f t="shared" si="1"/>
        <v>0</v>
      </c>
      <c r="K23" s="65"/>
      <c r="L23" t="str">
        <f>'WK21'!D4</f>
        <v/>
      </c>
      <c r="M23" t="str">
        <f>'WK21'!E4</f>
        <v/>
      </c>
      <c r="N23" t="str">
        <f>'WK21'!F4</f>
        <v/>
      </c>
      <c r="O23">
        <f t="shared" si="2"/>
        <v>0</v>
      </c>
      <c r="P23" s="75" t="str">
        <f t="shared" si="3"/>
        <v>#DIV/0!</v>
      </c>
      <c r="Q23" s="65"/>
      <c r="R23" t="str">
        <f>'WK21'!K1</f>
        <v/>
      </c>
      <c r="S23" t="str">
        <f>'WK21'!K2</f>
        <v/>
      </c>
      <c r="U23" s="75">
        <f t="shared" si="4"/>
        <v>0</v>
      </c>
    </row>
    <row r="24">
      <c r="A24" s="63">
        <f t="shared" si="5"/>
        <v>22</v>
      </c>
      <c r="B24" s="74">
        <f t="shared" si="6"/>
        <v>43368</v>
      </c>
      <c r="C24" s="75">
        <f>'WK22'!B2</f>
        <v>0</v>
      </c>
      <c r="D24" s="75">
        <f>'WK22'!C2</f>
        <v>0</v>
      </c>
      <c r="E24" s="75">
        <f>'WK22'!D2</f>
        <v>0</v>
      </c>
      <c r="F24" s="75">
        <f>'WK22'!E2</f>
        <v>0</v>
      </c>
      <c r="G24" s="75">
        <f>'WK22'!F2</f>
        <v>0</v>
      </c>
      <c r="H24" s="75">
        <f>'WK22'!G2</f>
        <v>0</v>
      </c>
      <c r="J24" s="75">
        <f t="shared" si="1"/>
        <v>0</v>
      </c>
      <c r="K24" s="65"/>
      <c r="L24" t="str">
        <f>'WK22'!D4</f>
        <v/>
      </c>
      <c r="M24" t="str">
        <f>'WK22'!E4</f>
        <v/>
      </c>
      <c r="N24" t="str">
        <f>'WK22'!F4</f>
        <v/>
      </c>
      <c r="O24">
        <f t="shared" si="2"/>
        <v>0</v>
      </c>
      <c r="P24" s="75" t="str">
        <f t="shared" si="3"/>
        <v>#DIV/0!</v>
      </c>
      <c r="Q24" s="65"/>
      <c r="R24" t="str">
        <f>'WK22'!K1</f>
        <v/>
      </c>
      <c r="S24" t="str">
        <f>'WK22'!K2</f>
        <v/>
      </c>
      <c r="U24" s="75">
        <f t="shared" si="4"/>
        <v>0</v>
      </c>
    </row>
    <row r="25">
      <c r="A25" s="63">
        <f t="shared" si="5"/>
        <v>23</v>
      </c>
      <c r="B25" s="74">
        <f t="shared" si="6"/>
        <v>43375</v>
      </c>
      <c r="C25" s="75">
        <f>'WK23'!B2</f>
        <v>0</v>
      </c>
      <c r="D25" s="75">
        <f>'WK23'!C2</f>
        <v>0</v>
      </c>
      <c r="E25" s="75">
        <f>'WK23'!D2</f>
        <v>0</v>
      </c>
      <c r="F25" s="75">
        <f>'WK23'!E2</f>
        <v>0</v>
      </c>
      <c r="G25" s="75">
        <f>'WK23'!F2</f>
        <v>0</v>
      </c>
      <c r="H25" s="75">
        <f>'WK23'!G2</f>
        <v>0</v>
      </c>
      <c r="J25" s="75">
        <f t="shared" si="1"/>
        <v>0</v>
      </c>
      <c r="K25" s="65"/>
      <c r="L25" t="str">
        <f>'WK23'!D4</f>
        <v/>
      </c>
      <c r="M25" t="str">
        <f>'WK23'!K1</f>
        <v/>
      </c>
      <c r="N25" t="str">
        <f>'WK23'!K2</f>
        <v/>
      </c>
      <c r="O25">
        <f t="shared" si="2"/>
        <v>0</v>
      </c>
      <c r="P25" s="75" t="str">
        <f t="shared" si="3"/>
        <v>#DIV/0!</v>
      </c>
      <c r="Q25" s="65"/>
      <c r="R25" t="str">
        <f>'WK23'!K1</f>
        <v/>
      </c>
      <c r="S25" t="str">
        <f>'WK23'!K2</f>
        <v/>
      </c>
      <c r="U25" s="75">
        <f t="shared" si="4"/>
        <v>0</v>
      </c>
    </row>
    <row r="26">
      <c r="A26" s="63">
        <f t="shared" si="5"/>
        <v>24</v>
      </c>
      <c r="B26" s="74">
        <f t="shared" si="6"/>
        <v>43382</v>
      </c>
      <c r="C26" s="75">
        <f>'Week 24'!B2</f>
        <v>0</v>
      </c>
      <c r="D26" s="75">
        <f>'Week 24'!C2</f>
        <v>0</v>
      </c>
      <c r="E26" s="75">
        <f>'Week 24'!D2</f>
        <v>0</v>
      </c>
      <c r="F26" s="75">
        <f>'Week 24'!E2</f>
        <v>0</v>
      </c>
      <c r="G26" s="75">
        <f>'Week 24'!F2</f>
        <v>0</v>
      </c>
      <c r="H26" s="75">
        <f>'Week 24'!G2</f>
        <v>0</v>
      </c>
      <c r="J26" s="75">
        <f t="shared" si="1"/>
        <v>0</v>
      </c>
      <c r="K26" s="65"/>
      <c r="L26" t="str">
        <f>'Week 24'!D4</f>
        <v/>
      </c>
      <c r="M26" t="str">
        <f>'Week 24'!K1</f>
        <v/>
      </c>
      <c r="N26" t="str">
        <f>'Week 24'!M8</f>
        <v/>
      </c>
      <c r="O26">
        <f t="shared" si="2"/>
        <v>0</v>
      </c>
      <c r="P26" s="75" t="str">
        <f t="shared" si="3"/>
        <v>#DIV/0!</v>
      </c>
      <c r="Q26" s="65"/>
      <c r="R26" t="str">
        <f>'Week 24'!K1</f>
        <v/>
      </c>
      <c r="S26" t="str">
        <f>'Week 24'!K2</f>
        <v/>
      </c>
      <c r="U26" s="75">
        <f t="shared" si="4"/>
        <v>0</v>
      </c>
    </row>
    <row r="27">
      <c r="A27" s="63">
        <f t="shared" si="5"/>
        <v>25</v>
      </c>
      <c r="B27" s="74">
        <f t="shared" si="6"/>
        <v>43389</v>
      </c>
      <c r="C27" s="75">
        <f>Week25!B2</f>
        <v>0</v>
      </c>
      <c r="D27" s="75">
        <f>Week25!C2</f>
        <v>0</v>
      </c>
      <c r="E27" s="75">
        <f>Week25!D2</f>
        <v>0</v>
      </c>
      <c r="F27" s="75">
        <f>Week25!E2</f>
        <v>0</v>
      </c>
      <c r="G27" s="75">
        <f>Week25!F2</f>
        <v>0</v>
      </c>
      <c r="H27" s="75">
        <f>Week25!G2</f>
        <v>0</v>
      </c>
      <c r="J27" s="75">
        <f t="shared" si="1"/>
        <v>0</v>
      </c>
      <c r="K27" s="65"/>
      <c r="L27" t="str">
        <f>Week25!D4</f>
        <v/>
      </c>
      <c r="M27" t="str">
        <f>Week25!K1</f>
        <v/>
      </c>
      <c r="N27" t="str">
        <f>Week25!M8</f>
        <v/>
      </c>
      <c r="O27">
        <f t="shared" si="2"/>
        <v>0</v>
      </c>
      <c r="P27" s="75" t="str">
        <f t="shared" si="3"/>
        <v>#DIV/0!</v>
      </c>
      <c r="Q27" s="65"/>
      <c r="R27" t="str">
        <f>Week25!K1</f>
        <v/>
      </c>
      <c r="S27" t="str">
        <f>Week25!K2</f>
        <v/>
      </c>
      <c r="U27" s="75">
        <f t="shared" si="4"/>
        <v>0</v>
      </c>
    </row>
    <row r="28">
      <c r="A28" s="63">
        <f t="shared" si="5"/>
        <v>26</v>
      </c>
      <c r="B28" s="74">
        <f t="shared" si="6"/>
        <v>43396</v>
      </c>
      <c r="C28" s="75">
        <f>Week26!B2</f>
        <v>0</v>
      </c>
      <c r="D28" s="75">
        <f>Week26!C2</f>
        <v>0</v>
      </c>
      <c r="E28" s="75">
        <f>Week26!D2</f>
        <v>0</v>
      </c>
      <c r="F28" s="75">
        <f>Week26!E2</f>
        <v>0</v>
      </c>
      <c r="G28" s="75">
        <f>Week26!F2</f>
        <v>0</v>
      </c>
      <c r="H28" s="75">
        <f>Week26!G2</f>
        <v>0</v>
      </c>
      <c r="J28" s="75">
        <f t="shared" si="1"/>
        <v>0</v>
      </c>
      <c r="K28" s="65"/>
      <c r="L28" t="str">
        <f>Week26!D4</f>
        <v/>
      </c>
      <c r="M28" t="str">
        <f>Week26!K1</f>
        <v/>
      </c>
      <c r="N28" t="str">
        <f>Week26!M8</f>
        <v/>
      </c>
      <c r="O28">
        <f t="shared" si="2"/>
        <v>0</v>
      </c>
      <c r="P28" s="75" t="str">
        <f t="shared" si="3"/>
        <v>#DIV/0!</v>
      </c>
      <c r="Q28" s="65"/>
      <c r="R28" t="str">
        <f>Week26!K1</f>
        <v/>
      </c>
      <c r="S28" t="str">
        <f>Week26!K2</f>
        <v/>
      </c>
      <c r="U28" s="75">
        <f t="shared" si="4"/>
        <v>0</v>
      </c>
    </row>
    <row r="29">
      <c r="A29" s="63">
        <f t="shared" si="5"/>
        <v>27</v>
      </c>
      <c r="B29" s="74">
        <f t="shared" si="6"/>
        <v>43403</v>
      </c>
      <c r="C29" s="75">
        <f>Week27!B2</f>
        <v>0</v>
      </c>
      <c r="D29" s="75">
        <f>Week27!C2</f>
        <v>0</v>
      </c>
      <c r="E29" s="75">
        <f>Week27!D2</f>
        <v>0</v>
      </c>
      <c r="F29" s="75">
        <f>Week27!E2</f>
        <v>0</v>
      </c>
      <c r="G29" s="75">
        <f>Week27!F2</f>
        <v>0</v>
      </c>
      <c r="H29" s="75">
        <f>Week27!G2</f>
        <v>0</v>
      </c>
      <c r="J29" s="75">
        <f t="shared" si="1"/>
        <v>0</v>
      </c>
      <c r="K29" s="65"/>
      <c r="L29" t="str">
        <f>Week27!D4</f>
        <v/>
      </c>
      <c r="M29" t="str">
        <f>Week27!K1</f>
        <v/>
      </c>
      <c r="N29" t="str">
        <f>Week27!M8</f>
        <v/>
      </c>
      <c r="O29">
        <f t="shared" si="2"/>
        <v>0</v>
      </c>
      <c r="P29" s="75" t="str">
        <f t="shared" si="3"/>
        <v>#DIV/0!</v>
      </c>
      <c r="Q29" s="65"/>
      <c r="R29" t="str">
        <f>Week27!K1</f>
        <v/>
      </c>
      <c r="S29" t="str">
        <f>Week27!K2</f>
        <v/>
      </c>
      <c r="U29" s="75">
        <f t="shared" si="4"/>
        <v>0</v>
      </c>
    </row>
    <row r="30">
      <c r="K30" s="65"/>
      <c r="Q30" s="65"/>
    </row>
    <row r="31">
      <c r="A31" s="63"/>
      <c r="B31" s="63"/>
      <c r="C31" s="79">
        <f t="shared" ref="C31:E31" si="7">SUM(C3:C29)</f>
        <v>0</v>
      </c>
      <c r="D31" s="79">
        <f t="shared" si="7"/>
        <v>0</v>
      </c>
      <c r="E31" s="79">
        <f t="shared" si="7"/>
        <v>0</v>
      </c>
      <c r="F31" s="79"/>
      <c r="G31" s="79"/>
      <c r="H31" s="79"/>
      <c r="K31" s="65"/>
      <c r="Q31" s="65"/>
    </row>
    <row r="32">
      <c r="C32" s="80" t="s">
        <v>71</v>
      </c>
      <c r="D32" s="81"/>
      <c r="E32" s="82">
        <f>SUM(C31:E31)</f>
        <v>0</v>
      </c>
      <c r="F32" s="75">
        <f t="shared" ref="F32:J32" si="8">SUM(F3:F29)</f>
        <v>0</v>
      </c>
      <c r="G32" s="75">
        <f t="shared" si="8"/>
        <v>0</v>
      </c>
      <c r="H32" s="75">
        <f t="shared" si="8"/>
        <v>0</v>
      </c>
      <c r="I32">
        <f t="shared" si="8"/>
        <v>0</v>
      </c>
      <c r="J32" s="75">
        <f t="shared" si="8"/>
        <v>0</v>
      </c>
      <c r="K32" s="65"/>
      <c r="Q32" s="65"/>
    </row>
    <row r="33">
      <c r="K33" s="65"/>
      <c r="Q33" s="65"/>
    </row>
    <row r="34">
      <c r="A34" s="83" t="s">
        <v>72</v>
      </c>
      <c r="B34" s="84"/>
      <c r="C34" s="84"/>
      <c r="D34" s="84"/>
      <c r="E34" s="84"/>
      <c r="F34" s="84"/>
      <c r="G34" s="84"/>
      <c r="H34" s="83" t="s">
        <v>73</v>
      </c>
      <c r="I34" s="84"/>
      <c r="J34" s="84">
        <f>COUNTIF(J3:J29,"&gt;0")</f>
        <v>0</v>
      </c>
      <c r="K34" s="85"/>
      <c r="L34" s="84">
        <f t="shared" ref="L34:O34" si="9">SUM(L3:L29)</f>
        <v>0</v>
      </c>
      <c r="M34" s="84">
        <f t="shared" si="9"/>
        <v>0</v>
      </c>
      <c r="N34" s="84">
        <f t="shared" si="9"/>
        <v>0</v>
      </c>
      <c r="O34" s="84">
        <f t="shared" si="9"/>
        <v>0</v>
      </c>
      <c r="P34" s="83" t="s">
        <v>74</v>
      </c>
      <c r="Q34" s="85"/>
      <c r="R34" s="84"/>
      <c r="S34" s="84"/>
      <c r="T34" s="84"/>
      <c r="U34" s="84"/>
      <c r="V34" s="84"/>
      <c r="W34" s="84"/>
      <c r="X34" s="84"/>
      <c r="Y34" s="84"/>
      <c r="Z34" s="84"/>
      <c r="AA34" s="84"/>
      <c r="AB34" s="84"/>
      <c r="AC34" s="84"/>
      <c r="AD34" s="84"/>
      <c r="AE34" s="84"/>
      <c r="AF34" s="84"/>
      <c r="AG34" s="84"/>
      <c r="AH34" s="84"/>
      <c r="AI34" s="84"/>
      <c r="AJ34" s="84"/>
    </row>
    <row r="35">
      <c r="K35" s="65"/>
      <c r="Q35" s="65"/>
    </row>
    <row r="36">
      <c r="K36" s="65"/>
      <c r="Q36" s="65"/>
    </row>
    <row r="37">
      <c r="B37" s="40"/>
      <c r="C37" s="40"/>
      <c r="D37" s="40"/>
      <c r="E37" s="40"/>
      <c r="F37" s="40"/>
      <c r="G37" s="40"/>
      <c r="H37" s="40"/>
      <c r="K37" s="65"/>
      <c r="Q37" s="65"/>
    </row>
    <row r="38">
      <c r="A38" s="68"/>
      <c r="B38" s="86"/>
      <c r="C38" s="87"/>
      <c r="D38" s="87"/>
      <c r="E38" s="87"/>
      <c r="F38" s="87"/>
      <c r="G38" s="87"/>
      <c r="H38" s="40"/>
      <c r="K38" s="65"/>
      <c r="Q38" s="65"/>
    </row>
    <row r="39">
      <c r="B39" s="88"/>
      <c r="C39" s="89"/>
      <c r="K39" s="65"/>
      <c r="Q39" s="65"/>
    </row>
    <row r="40">
      <c r="B40" s="88"/>
      <c r="C40" s="89"/>
      <c r="K40" s="65"/>
      <c r="Q40" s="65"/>
    </row>
    <row r="41">
      <c r="B41" s="88"/>
      <c r="C41" s="76"/>
      <c r="D41" s="76"/>
      <c r="E41" s="76"/>
      <c r="F41" s="76"/>
      <c r="G41" s="76"/>
      <c r="K41" s="65"/>
      <c r="Q41" s="65"/>
    </row>
    <row r="42">
      <c r="B42" s="88"/>
      <c r="C42" s="76"/>
      <c r="D42" s="76"/>
      <c r="E42" s="76"/>
      <c r="F42" s="76"/>
      <c r="G42" s="76"/>
      <c r="K42" s="65"/>
      <c r="Q42" s="65"/>
    </row>
    <row r="43">
      <c r="B43" s="88"/>
      <c r="C43" s="76"/>
      <c r="D43" s="76"/>
      <c r="E43" s="76"/>
      <c r="F43" s="76"/>
      <c r="G43" s="76"/>
      <c r="K43" s="65"/>
      <c r="Q43" s="65"/>
    </row>
    <row r="44">
      <c r="B44" s="88"/>
      <c r="C44" s="76"/>
      <c r="D44" s="76"/>
      <c r="E44" s="76"/>
      <c r="F44" s="76"/>
      <c r="G44" s="76"/>
      <c r="K44" s="65"/>
      <c r="Q44" s="65"/>
    </row>
    <row r="45">
      <c r="B45" s="88"/>
      <c r="C45" s="76"/>
      <c r="D45" s="76"/>
      <c r="E45" s="76"/>
      <c r="F45" s="76"/>
      <c r="G45" s="76"/>
      <c r="K45" s="65"/>
      <c r="Q45" s="65"/>
    </row>
    <row r="46">
      <c r="B46" s="90"/>
      <c r="C46" s="91"/>
      <c r="D46" s="91"/>
      <c r="E46" s="91"/>
      <c r="F46" s="91"/>
      <c r="G46" s="91"/>
      <c r="H46" s="92"/>
      <c r="I46" s="92"/>
      <c r="J46" s="92"/>
      <c r="K46" s="93"/>
      <c r="L46" s="92"/>
      <c r="M46" s="92"/>
      <c r="N46" s="92"/>
      <c r="O46" s="92"/>
      <c r="P46" s="92"/>
      <c r="Q46" s="93"/>
      <c r="R46" s="92"/>
      <c r="S46" s="92"/>
      <c r="T46" s="92"/>
      <c r="U46" s="92"/>
      <c r="V46" s="92"/>
      <c r="W46" s="92"/>
      <c r="X46" s="92"/>
      <c r="Y46" s="92"/>
      <c r="Z46" s="92"/>
      <c r="AA46" s="92"/>
      <c r="AB46" s="92"/>
      <c r="AC46" s="92"/>
      <c r="AD46" s="92"/>
      <c r="AE46" s="92"/>
      <c r="AF46" s="92"/>
      <c r="AG46" s="92"/>
      <c r="AH46" s="92"/>
      <c r="AI46" s="92"/>
      <c r="AJ46" s="92"/>
    </row>
    <row r="47">
      <c r="B47" s="88"/>
      <c r="C47" s="76"/>
      <c r="D47" s="76"/>
      <c r="E47" s="76"/>
      <c r="F47" s="76"/>
      <c r="G47" s="76"/>
      <c r="K47" s="65"/>
      <c r="Q47" s="65"/>
    </row>
    <row r="48">
      <c r="B48" s="88"/>
      <c r="C48" s="76"/>
      <c r="D48" s="76"/>
      <c r="E48" s="76"/>
      <c r="F48" s="76"/>
      <c r="G48" s="76"/>
      <c r="K48" s="65"/>
      <c r="Q48" s="65"/>
    </row>
    <row r="49">
      <c r="B49" s="88"/>
      <c r="C49" s="76"/>
      <c r="D49" s="76"/>
      <c r="E49" s="76"/>
      <c r="F49" s="76"/>
      <c r="G49" s="76"/>
      <c r="K49" s="65"/>
      <c r="Q49" s="65"/>
    </row>
    <row r="50">
      <c r="B50" s="88"/>
      <c r="C50" s="76"/>
      <c r="D50" s="76"/>
      <c r="E50" s="76"/>
      <c r="F50" s="76"/>
      <c r="G50" s="76"/>
      <c r="K50" s="65"/>
      <c r="Q50" s="65"/>
    </row>
    <row r="51">
      <c r="B51" s="88"/>
      <c r="C51" s="76"/>
      <c r="D51" s="76"/>
      <c r="E51" s="76"/>
      <c r="F51" s="76"/>
      <c r="G51" s="76"/>
      <c r="K51" s="65"/>
      <c r="Q51" s="65"/>
    </row>
    <row r="52">
      <c r="B52" s="88"/>
      <c r="C52" s="76"/>
      <c r="D52" s="76"/>
      <c r="E52" s="76"/>
      <c r="F52" s="76"/>
      <c r="G52" s="76"/>
      <c r="K52" s="65"/>
      <c r="Q52" s="65"/>
    </row>
    <row r="53">
      <c r="B53" s="88"/>
      <c r="C53" s="76"/>
      <c r="D53" s="76"/>
      <c r="E53" s="76"/>
      <c r="F53" s="76"/>
      <c r="G53" s="76"/>
      <c r="K53" s="65"/>
      <c r="Q53" s="65"/>
    </row>
    <row r="54">
      <c r="B54" s="88"/>
      <c r="C54" s="76"/>
      <c r="D54" s="76"/>
      <c r="E54" s="76"/>
      <c r="F54" s="76"/>
      <c r="G54" s="76"/>
      <c r="K54" s="65"/>
      <c r="Q54" s="65"/>
    </row>
    <row r="55">
      <c r="B55" s="88"/>
      <c r="C55" s="76"/>
      <c r="D55" s="76"/>
      <c r="E55" s="76"/>
      <c r="F55" s="76"/>
      <c r="G55" s="76"/>
      <c r="K55" s="65"/>
      <c r="Q55" s="65"/>
    </row>
    <row r="56">
      <c r="B56" s="88"/>
      <c r="C56" s="76"/>
      <c r="D56" s="76"/>
      <c r="E56" s="76"/>
      <c r="F56" s="76"/>
      <c r="G56" s="76"/>
      <c r="K56" s="65"/>
      <c r="Q56" s="65"/>
    </row>
    <row r="57">
      <c r="B57" s="88"/>
      <c r="C57" s="76"/>
      <c r="D57" s="76"/>
      <c r="E57" s="76"/>
      <c r="F57" s="76"/>
      <c r="G57" s="76"/>
      <c r="K57" s="65"/>
      <c r="Q57" s="65"/>
    </row>
    <row r="58">
      <c r="B58" s="88"/>
      <c r="C58" s="76"/>
      <c r="D58" s="76"/>
      <c r="E58" s="76"/>
      <c r="F58" s="76"/>
      <c r="G58" s="76"/>
      <c r="K58" s="65"/>
      <c r="Q58" s="65"/>
    </row>
    <row r="59">
      <c r="B59" s="88"/>
      <c r="C59" s="76"/>
      <c r="D59" s="76"/>
      <c r="E59" s="76"/>
      <c r="F59" s="76"/>
      <c r="G59" s="76"/>
      <c r="K59" s="65"/>
      <c r="Q59" s="65"/>
    </row>
    <row r="60">
      <c r="B60" s="88"/>
      <c r="C60" s="76"/>
      <c r="D60" s="76"/>
      <c r="E60" s="76"/>
      <c r="F60" s="76"/>
      <c r="G60" s="76"/>
      <c r="K60" s="65"/>
      <c r="Q60" s="65"/>
    </row>
    <row r="61">
      <c r="B61" s="88"/>
      <c r="K61" s="65"/>
      <c r="Q61" s="65"/>
    </row>
    <row r="62">
      <c r="B62" s="88"/>
      <c r="K62" s="65"/>
      <c r="Q62" s="65"/>
    </row>
    <row r="63">
      <c r="B63" s="88"/>
      <c r="K63" s="65"/>
      <c r="Q63" s="65"/>
    </row>
    <row r="64">
      <c r="B64" s="88"/>
      <c r="K64" s="65"/>
      <c r="Q64" s="65"/>
    </row>
    <row r="65">
      <c r="B65" s="88"/>
      <c r="K65" s="65"/>
      <c r="Q65" s="65"/>
    </row>
    <row r="66">
      <c r="K66" s="65"/>
      <c r="Q66" s="65"/>
    </row>
    <row r="67">
      <c r="K67" s="65"/>
      <c r="Q67" s="65"/>
    </row>
    <row r="68">
      <c r="B68" s="94"/>
      <c r="C68" s="95"/>
      <c r="D68" s="95"/>
      <c r="E68" s="95"/>
      <c r="F68" s="95"/>
      <c r="G68" s="95"/>
      <c r="K68" s="65"/>
      <c r="Q68" s="65"/>
    </row>
    <row r="69">
      <c r="K69" s="65"/>
      <c r="Q69" s="65"/>
    </row>
    <row r="70">
      <c r="K70" s="65"/>
      <c r="Q70" s="65"/>
    </row>
    <row r="71">
      <c r="K71" s="65"/>
      <c r="Q71" s="65"/>
    </row>
    <row r="72">
      <c r="K72" s="65"/>
      <c r="Q72" s="65"/>
    </row>
    <row r="73">
      <c r="K73" s="65"/>
      <c r="Q73" s="65"/>
    </row>
    <row r="74">
      <c r="K74" s="65"/>
      <c r="Q74" s="65"/>
    </row>
    <row r="75">
      <c r="K75" s="65"/>
      <c r="Q75" s="65"/>
    </row>
    <row r="76">
      <c r="K76" s="65"/>
      <c r="Q76" s="65"/>
    </row>
    <row r="77">
      <c r="K77" s="65"/>
      <c r="Q77" s="65"/>
    </row>
    <row r="78">
      <c r="K78" s="65"/>
      <c r="Q78" s="65"/>
    </row>
    <row r="79">
      <c r="K79" s="65"/>
      <c r="Q79" s="65"/>
    </row>
    <row r="80">
      <c r="K80" s="65"/>
      <c r="Q80" s="65"/>
    </row>
    <row r="81">
      <c r="K81" s="65"/>
      <c r="Q81" s="65"/>
    </row>
    <row r="82">
      <c r="K82" s="65"/>
      <c r="Q82" s="65"/>
    </row>
    <row r="83">
      <c r="K83" s="65"/>
      <c r="Q83" s="65"/>
    </row>
    <row r="84">
      <c r="K84" s="65"/>
      <c r="Q84" s="65"/>
    </row>
    <row r="85">
      <c r="K85" s="65"/>
      <c r="Q85" s="65"/>
    </row>
    <row r="86">
      <c r="K86" s="65"/>
      <c r="Q86" s="65"/>
    </row>
    <row r="87">
      <c r="K87" s="65"/>
      <c r="Q87" s="65"/>
    </row>
    <row r="88">
      <c r="K88" s="65"/>
      <c r="Q88" s="65"/>
    </row>
    <row r="89">
      <c r="K89" s="65"/>
      <c r="Q89" s="65"/>
    </row>
    <row r="90">
      <c r="K90" s="65"/>
      <c r="Q90" s="65"/>
    </row>
    <row r="91">
      <c r="K91" s="65"/>
      <c r="Q91" s="65"/>
    </row>
    <row r="92">
      <c r="K92" s="65"/>
      <c r="Q92" s="65"/>
    </row>
    <row r="93">
      <c r="K93" s="65"/>
      <c r="Q93" s="65"/>
    </row>
    <row r="94">
      <c r="K94" s="65"/>
      <c r="Q94" s="65"/>
    </row>
    <row r="95">
      <c r="K95" s="65"/>
      <c r="Q95" s="65"/>
    </row>
    <row r="96">
      <c r="K96" s="65"/>
      <c r="Q96" s="65"/>
    </row>
    <row r="97">
      <c r="K97" s="65"/>
      <c r="Q97" s="65"/>
    </row>
    <row r="98">
      <c r="K98" s="65"/>
      <c r="Q98" s="65"/>
    </row>
    <row r="99">
      <c r="K99" s="65"/>
      <c r="Q99" s="65"/>
    </row>
    <row r="100">
      <c r="K100" s="65"/>
      <c r="Q100" s="65"/>
    </row>
    <row r="101">
      <c r="K101" s="65"/>
      <c r="Q101" s="65"/>
    </row>
    <row r="102">
      <c r="K102" s="65"/>
      <c r="Q102" s="65"/>
    </row>
    <row r="103">
      <c r="K103" s="65"/>
      <c r="Q103" s="65"/>
    </row>
    <row r="104">
      <c r="K104" s="65"/>
      <c r="Q104" s="65"/>
    </row>
    <row r="105">
      <c r="K105" s="65"/>
      <c r="Q105" s="65"/>
    </row>
    <row r="106">
      <c r="K106" s="65"/>
      <c r="Q106" s="65"/>
    </row>
    <row r="107">
      <c r="K107" s="65"/>
      <c r="Q107" s="65"/>
    </row>
    <row r="108">
      <c r="K108" s="65"/>
      <c r="Q108" s="65"/>
    </row>
    <row r="109">
      <c r="K109" s="65"/>
      <c r="Q109" s="65"/>
    </row>
    <row r="110">
      <c r="K110" s="65"/>
      <c r="Q110" s="65"/>
    </row>
    <row r="111">
      <c r="K111" s="65"/>
      <c r="Q111" s="65"/>
    </row>
    <row r="112">
      <c r="K112" s="65"/>
      <c r="Q112" s="65"/>
    </row>
    <row r="113">
      <c r="K113" s="65"/>
      <c r="Q113" s="65"/>
    </row>
    <row r="114">
      <c r="K114" s="65"/>
      <c r="Q114" s="65"/>
    </row>
    <row r="115">
      <c r="K115" s="65"/>
      <c r="Q115" s="65"/>
    </row>
    <row r="116">
      <c r="K116" s="65"/>
      <c r="Q116" s="65"/>
    </row>
    <row r="117">
      <c r="K117" s="65"/>
      <c r="Q117" s="65"/>
    </row>
    <row r="118">
      <c r="K118" s="65"/>
      <c r="Q118" s="65"/>
    </row>
    <row r="119">
      <c r="K119" s="65"/>
      <c r="Q119" s="65"/>
    </row>
    <row r="120">
      <c r="K120" s="65"/>
      <c r="Q120" s="65"/>
    </row>
    <row r="121">
      <c r="K121" s="65"/>
      <c r="Q121" s="65"/>
    </row>
    <row r="122">
      <c r="K122" s="65"/>
      <c r="Q122" s="65"/>
    </row>
    <row r="123">
      <c r="K123" s="65"/>
      <c r="Q123" s="65"/>
    </row>
    <row r="124">
      <c r="K124" s="65"/>
      <c r="Q124" s="65"/>
    </row>
    <row r="125">
      <c r="K125" s="65"/>
      <c r="Q125" s="65"/>
    </row>
    <row r="126">
      <c r="K126" s="65"/>
      <c r="Q126" s="65"/>
    </row>
    <row r="127">
      <c r="K127" s="65"/>
      <c r="Q127" s="65"/>
    </row>
    <row r="128">
      <c r="K128" s="65"/>
      <c r="Q128" s="65"/>
    </row>
    <row r="129">
      <c r="K129" s="65"/>
      <c r="Q129" s="65"/>
    </row>
    <row r="130">
      <c r="K130" s="65"/>
      <c r="Q130" s="65"/>
    </row>
    <row r="131">
      <c r="K131" s="65"/>
      <c r="Q131" s="65"/>
    </row>
    <row r="132">
      <c r="K132" s="65"/>
      <c r="Q132" s="65"/>
    </row>
    <row r="133">
      <c r="K133" s="65"/>
      <c r="Q133" s="65"/>
    </row>
    <row r="134">
      <c r="K134" s="65"/>
      <c r="Q134" s="65"/>
    </row>
    <row r="135">
      <c r="K135" s="65"/>
      <c r="Q135" s="65"/>
    </row>
    <row r="136">
      <c r="K136" s="65"/>
      <c r="Q136" s="65"/>
    </row>
    <row r="137">
      <c r="K137" s="65"/>
      <c r="Q137" s="65"/>
    </row>
    <row r="138">
      <c r="K138" s="65"/>
      <c r="Q138" s="65"/>
    </row>
    <row r="139">
      <c r="K139" s="65"/>
      <c r="Q139" s="65"/>
    </row>
    <row r="140">
      <c r="K140" s="65"/>
      <c r="Q140" s="65"/>
    </row>
    <row r="141">
      <c r="K141" s="65"/>
      <c r="Q141" s="65"/>
    </row>
    <row r="142">
      <c r="K142" s="65"/>
      <c r="Q142" s="65"/>
    </row>
    <row r="143">
      <c r="K143" s="65"/>
      <c r="Q143" s="65"/>
    </row>
    <row r="144">
      <c r="K144" s="65"/>
      <c r="Q144" s="65"/>
    </row>
    <row r="145">
      <c r="K145" s="65"/>
      <c r="Q145" s="65"/>
    </row>
    <row r="146">
      <c r="K146" s="65"/>
      <c r="Q146" s="65"/>
    </row>
    <row r="147">
      <c r="K147" s="65"/>
      <c r="Q147" s="65"/>
    </row>
    <row r="148">
      <c r="K148" s="65"/>
      <c r="Q148" s="65"/>
    </row>
    <row r="149">
      <c r="K149" s="65"/>
      <c r="Q149" s="65"/>
    </row>
    <row r="150">
      <c r="K150" s="65"/>
      <c r="Q150" s="65"/>
    </row>
    <row r="151">
      <c r="K151" s="65"/>
      <c r="Q151" s="65"/>
    </row>
    <row r="152">
      <c r="K152" s="65"/>
      <c r="Q152" s="65"/>
    </row>
    <row r="153">
      <c r="K153" s="65"/>
      <c r="Q153" s="65"/>
    </row>
    <row r="154">
      <c r="K154" s="65"/>
      <c r="Q154" s="65"/>
    </row>
    <row r="155">
      <c r="K155" s="65"/>
      <c r="Q155" s="65"/>
    </row>
    <row r="156">
      <c r="K156" s="65"/>
      <c r="Q156" s="65"/>
    </row>
    <row r="157">
      <c r="K157" s="65"/>
      <c r="Q157" s="65"/>
    </row>
    <row r="158">
      <c r="K158" s="65"/>
      <c r="Q158" s="65"/>
    </row>
    <row r="159">
      <c r="K159" s="65"/>
      <c r="Q159" s="65"/>
    </row>
    <row r="160">
      <c r="K160" s="65"/>
      <c r="Q160" s="65"/>
    </row>
    <row r="161">
      <c r="K161" s="65"/>
      <c r="Q161" s="65"/>
    </row>
    <row r="162">
      <c r="K162" s="65"/>
      <c r="Q162" s="65"/>
    </row>
    <row r="163">
      <c r="K163" s="65"/>
      <c r="Q163" s="65"/>
    </row>
    <row r="164">
      <c r="K164" s="65"/>
      <c r="Q164" s="65"/>
    </row>
    <row r="165">
      <c r="K165" s="65"/>
      <c r="Q165" s="65"/>
    </row>
    <row r="166">
      <c r="K166" s="65"/>
      <c r="Q166" s="65"/>
    </row>
    <row r="167">
      <c r="K167" s="65"/>
      <c r="Q167" s="65"/>
    </row>
    <row r="168">
      <c r="K168" s="65"/>
      <c r="Q168" s="65"/>
    </row>
    <row r="169">
      <c r="K169" s="65"/>
      <c r="Q169" s="65"/>
    </row>
    <row r="170">
      <c r="K170" s="65"/>
      <c r="Q170" s="65"/>
    </row>
    <row r="171">
      <c r="K171" s="65"/>
      <c r="Q171" s="65"/>
    </row>
    <row r="172">
      <c r="K172" s="65"/>
      <c r="Q172" s="65"/>
    </row>
    <row r="173">
      <c r="K173" s="65"/>
      <c r="Q173" s="65"/>
    </row>
    <row r="174">
      <c r="K174" s="65"/>
      <c r="Q174" s="65"/>
    </row>
    <row r="175">
      <c r="K175" s="65"/>
      <c r="Q175" s="65"/>
    </row>
    <row r="176">
      <c r="K176" s="65"/>
      <c r="Q176" s="65"/>
    </row>
    <row r="177">
      <c r="K177" s="65"/>
      <c r="Q177" s="65"/>
    </row>
    <row r="178">
      <c r="K178" s="65"/>
      <c r="Q178" s="65"/>
    </row>
    <row r="179">
      <c r="K179" s="65"/>
      <c r="Q179" s="65"/>
    </row>
    <row r="180">
      <c r="K180" s="65"/>
      <c r="Q180" s="65"/>
    </row>
    <row r="181">
      <c r="K181" s="65"/>
      <c r="Q181" s="65"/>
    </row>
    <row r="182">
      <c r="K182" s="65"/>
      <c r="Q182" s="65"/>
    </row>
    <row r="183">
      <c r="K183" s="65"/>
      <c r="Q183" s="65"/>
    </row>
    <row r="184">
      <c r="K184" s="65"/>
      <c r="Q184" s="65"/>
    </row>
    <row r="185">
      <c r="K185" s="65"/>
      <c r="Q185" s="65"/>
    </row>
    <row r="186">
      <c r="K186" s="65"/>
      <c r="Q186" s="65"/>
    </row>
    <row r="187">
      <c r="K187" s="65"/>
      <c r="Q187" s="65"/>
    </row>
    <row r="188">
      <c r="K188" s="65"/>
      <c r="Q188" s="65"/>
    </row>
    <row r="189">
      <c r="K189" s="65"/>
      <c r="Q189" s="65"/>
    </row>
    <row r="190">
      <c r="K190" s="65"/>
      <c r="Q190" s="65"/>
    </row>
    <row r="191">
      <c r="K191" s="65"/>
      <c r="Q191" s="65"/>
    </row>
    <row r="192">
      <c r="K192" s="65"/>
      <c r="Q192" s="65"/>
    </row>
    <row r="193">
      <c r="K193" s="65"/>
      <c r="Q193" s="65"/>
    </row>
    <row r="194">
      <c r="K194" s="65"/>
      <c r="Q194" s="65"/>
    </row>
    <row r="195">
      <c r="K195" s="65"/>
      <c r="Q195" s="65"/>
    </row>
    <row r="196">
      <c r="K196" s="65"/>
      <c r="Q196" s="65"/>
    </row>
    <row r="197">
      <c r="K197" s="65"/>
      <c r="Q197" s="65"/>
    </row>
    <row r="198">
      <c r="K198" s="65"/>
      <c r="Q198" s="65"/>
    </row>
    <row r="199">
      <c r="K199" s="65"/>
      <c r="Q199" s="65"/>
    </row>
    <row r="200">
      <c r="K200" s="65"/>
      <c r="Q200" s="65"/>
    </row>
    <row r="201">
      <c r="K201" s="65"/>
      <c r="Q201" s="65"/>
    </row>
    <row r="202">
      <c r="K202" s="65"/>
      <c r="Q202" s="65"/>
    </row>
    <row r="203">
      <c r="K203" s="65"/>
      <c r="Q203" s="65"/>
    </row>
    <row r="204">
      <c r="K204" s="65"/>
      <c r="Q204" s="65"/>
    </row>
    <row r="205">
      <c r="K205" s="65"/>
      <c r="Q205" s="65"/>
    </row>
    <row r="206">
      <c r="K206" s="65"/>
      <c r="Q206" s="65"/>
    </row>
    <row r="207">
      <c r="K207" s="65"/>
      <c r="Q207" s="65"/>
    </row>
    <row r="208">
      <c r="K208" s="65"/>
      <c r="Q208" s="65"/>
    </row>
    <row r="209">
      <c r="K209" s="65"/>
      <c r="Q209" s="65"/>
    </row>
    <row r="210">
      <c r="K210" s="65"/>
      <c r="Q210" s="65"/>
    </row>
    <row r="211">
      <c r="K211" s="65"/>
      <c r="Q211" s="65"/>
    </row>
    <row r="212">
      <c r="K212" s="65"/>
      <c r="Q212" s="65"/>
    </row>
    <row r="213">
      <c r="K213" s="65"/>
      <c r="Q213" s="65"/>
    </row>
    <row r="214">
      <c r="K214" s="65"/>
      <c r="Q214" s="65"/>
    </row>
    <row r="215">
      <c r="K215" s="65"/>
      <c r="Q215" s="65"/>
    </row>
    <row r="216">
      <c r="K216" s="65"/>
      <c r="Q216" s="65"/>
    </row>
    <row r="217">
      <c r="K217" s="65"/>
      <c r="Q217" s="65"/>
    </row>
    <row r="218">
      <c r="K218" s="65"/>
      <c r="Q218" s="65"/>
    </row>
    <row r="219">
      <c r="K219" s="65"/>
      <c r="Q219" s="65"/>
    </row>
    <row r="220">
      <c r="K220" s="65"/>
      <c r="Q220" s="65"/>
    </row>
    <row r="221">
      <c r="K221" s="65"/>
      <c r="Q221" s="65"/>
    </row>
    <row r="222">
      <c r="K222" s="65"/>
      <c r="Q222" s="65"/>
    </row>
    <row r="223">
      <c r="K223" s="65"/>
      <c r="Q223" s="65"/>
    </row>
    <row r="224">
      <c r="K224" s="65"/>
      <c r="Q224" s="65"/>
    </row>
    <row r="225">
      <c r="K225" s="65"/>
      <c r="Q225" s="65"/>
    </row>
    <row r="226">
      <c r="K226" s="65"/>
      <c r="Q226" s="65"/>
    </row>
    <row r="227">
      <c r="K227" s="65"/>
      <c r="Q227" s="65"/>
    </row>
    <row r="228">
      <c r="K228" s="65"/>
      <c r="Q228" s="65"/>
    </row>
    <row r="229">
      <c r="K229" s="65"/>
      <c r="Q229" s="65"/>
    </row>
    <row r="230">
      <c r="K230" s="65"/>
      <c r="Q230" s="65"/>
    </row>
    <row r="231">
      <c r="K231" s="65"/>
      <c r="Q231" s="65"/>
    </row>
    <row r="232">
      <c r="K232" s="65"/>
      <c r="Q232" s="65"/>
    </row>
    <row r="233">
      <c r="K233" s="65"/>
      <c r="Q233" s="65"/>
    </row>
    <row r="234">
      <c r="K234" s="65"/>
      <c r="Q234" s="65"/>
    </row>
    <row r="235">
      <c r="K235" s="65"/>
      <c r="Q235" s="65"/>
    </row>
    <row r="236">
      <c r="K236" s="65"/>
      <c r="Q236" s="65"/>
    </row>
    <row r="237">
      <c r="K237" s="65"/>
      <c r="Q237" s="65"/>
    </row>
    <row r="238">
      <c r="K238" s="65"/>
      <c r="Q238" s="65"/>
    </row>
    <row r="239">
      <c r="K239" s="65"/>
      <c r="Q239" s="65"/>
    </row>
    <row r="240">
      <c r="K240" s="65"/>
      <c r="Q240" s="65"/>
    </row>
    <row r="241">
      <c r="K241" s="65"/>
      <c r="Q241" s="65"/>
    </row>
    <row r="242">
      <c r="K242" s="65"/>
      <c r="Q242" s="65"/>
    </row>
    <row r="243">
      <c r="K243" s="65"/>
      <c r="Q243" s="65"/>
    </row>
    <row r="244">
      <c r="K244" s="65"/>
      <c r="Q244" s="65"/>
    </row>
    <row r="245">
      <c r="K245" s="65"/>
      <c r="Q245" s="65"/>
    </row>
    <row r="246">
      <c r="K246" s="65"/>
      <c r="Q246" s="65"/>
    </row>
    <row r="247">
      <c r="K247" s="65"/>
      <c r="Q247" s="65"/>
    </row>
    <row r="248">
      <c r="K248" s="65"/>
      <c r="Q248" s="65"/>
    </row>
    <row r="249">
      <c r="K249" s="65"/>
      <c r="Q249" s="65"/>
    </row>
    <row r="250">
      <c r="K250" s="65"/>
      <c r="Q250" s="65"/>
    </row>
    <row r="251">
      <c r="K251" s="65"/>
      <c r="Q251" s="65"/>
    </row>
    <row r="252">
      <c r="K252" s="65"/>
      <c r="Q252" s="65"/>
    </row>
    <row r="253">
      <c r="K253" s="65"/>
      <c r="Q253" s="65"/>
    </row>
    <row r="254">
      <c r="K254" s="65"/>
      <c r="Q254" s="65"/>
    </row>
    <row r="255">
      <c r="K255" s="65"/>
      <c r="Q255" s="65"/>
    </row>
    <row r="256">
      <c r="K256" s="65"/>
      <c r="Q256" s="65"/>
    </row>
    <row r="257">
      <c r="K257" s="65"/>
      <c r="Q257" s="65"/>
    </row>
    <row r="258">
      <c r="K258" s="65"/>
      <c r="Q258" s="65"/>
    </row>
    <row r="259">
      <c r="K259" s="65"/>
      <c r="Q259" s="65"/>
    </row>
    <row r="260">
      <c r="K260" s="65"/>
      <c r="Q260" s="65"/>
    </row>
    <row r="261">
      <c r="K261" s="65"/>
      <c r="Q261" s="65"/>
    </row>
    <row r="262">
      <c r="K262" s="65"/>
      <c r="Q262" s="65"/>
    </row>
    <row r="263">
      <c r="K263" s="65"/>
      <c r="Q263" s="65"/>
    </row>
    <row r="264">
      <c r="K264" s="65"/>
      <c r="Q264" s="65"/>
    </row>
    <row r="265">
      <c r="K265" s="65"/>
      <c r="Q265" s="65"/>
    </row>
    <row r="266">
      <c r="K266" s="65"/>
      <c r="Q266" s="65"/>
    </row>
    <row r="267">
      <c r="K267" s="65"/>
      <c r="Q267" s="65"/>
    </row>
    <row r="268">
      <c r="K268" s="65"/>
      <c r="Q268" s="65"/>
    </row>
    <row r="269">
      <c r="K269" s="65"/>
      <c r="Q269" s="65"/>
    </row>
    <row r="270">
      <c r="K270" s="65"/>
      <c r="Q270" s="65"/>
    </row>
    <row r="271">
      <c r="K271" s="65"/>
      <c r="Q271" s="65"/>
    </row>
    <row r="272">
      <c r="K272" s="65"/>
      <c r="Q272" s="65"/>
    </row>
    <row r="273">
      <c r="K273" s="65"/>
      <c r="Q273" s="65"/>
    </row>
    <row r="274">
      <c r="K274" s="65"/>
      <c r="Q274" s="65"/>
    </row>
    <row r="275">
      <c r="K275" s="65"/>
      <c r="Q275" s="65"/>
    </row>
    <row r="276">
      <c r="K276" s="65"/>
      <c r="Q276" s="65"/>
    </row>
    <row r="277">
      <c r="K277" s="65"/>
      <c r="Q277" s="65"/>
    </row>
    <row r="278">
      <c r="K278" s="65"/>
      <c r="Q278" s="65"/>
    </row>
    <row r="279">
      <c r="K279" s="65"/>
      <c r="Q279" s="65"/>
    </row>
    <row r="280">
      <c r="K280" s="65"/>
      <c r="Q280" s="65"/>
    </row>
    <row r="281">
      <c r="K281" s="65"/>
      <c r="Q281" s="65"/>
    </row>
    <row r="282">
      <c r="K282" s="65"/>
      <c r="Q282" s="65"/>
    </row>
    <row r="283">
      <c r="K283" s="65"/>
      <c r="Q283" s="65"/>
    </row>
    <row r="284">
      <c r="K284" s="65"/>
      <c r="Q284" s="65"/>
    </row>
    <row r="285">
      <c r="K285" s="65"/>
      <c r="Q285" s="65"/>
    </row>
    <row r="286">
      <c r="K286" s="65"/>
      <c r="Q286" s="65"/>
    </row>
    <row r="287">
      <c r="K287" s="65"/>
      <c r="Q287" s="65"/>
    </row>
    <row r="288">
      <c r="K288" s="65"/>
      <c r="Q288" s="65"/>
    </row>
    <row r="289">
      <c r="K289" s="65"/>
      <c r="Q289" s="65"/>
    </row>
    <row r="290">
      <c r="K290" s="65"/>
      <c r="Q290" s="65"/>
    </row>
    <row r="291">
      <c r="K291" s="65"/>
      <c r="Q291" s="65"/>
    </row>
    <row r="292">
      <c r="K292" s="65"/>
      <c r="Q292" s="65"/>
    </row>
    <row r="293">
      <c r="K293" s="65"/>
      <c r="Q293" s="65"/>
    </row>
    <row r="294">
      <c r="K294" s="65"/>
      <c r="Q294" s="65"/>
    </row>
    <row r="295">
      <c r="K295" s="65"/>
      <c r="Q295" s="65"/>
    </row>
    <row r="296">
      <c r="K296" s="65"/>
      <c r="Q296" s="65"/>
    </row>
    <row r="297">
      <c r="K297" s="65"/>
      <c r="Q297" s="65"/>
    </row>
    <row r="298">
      <c r="K298" s="65"/>
      <c r="Q298" s="65"/>
    </row>
    <row r="299">
      <c r="K299" s="65"/>
      <c r="Q299" s="65"/>
    </row>
    <row r="300">
      <c r="K300" s="65"/>
      <c r="Q300" s="65"/>
    </row>
    <row r="301">
      <c r="K301" s="65"/>
      <c r="Q301" s="65"/>
    </row>
    <row r="302">
      <c r="K302" s="65"/>
      <c r="Q302" s="65"/>
    </row>
    <row r="303">
      <c r="K303" s="65"/>
      <c r="Q303" s="65"/>
    </row>
    <row r="304">
      <c r="K304" s="65"/>
      <c r="Q304" s="65"/>
    </row>
    <row r="305">
      <c r="K305" s="65"/>
      <c r="Q305" s="65"/>
    </row>
    <row r="306">
      <c r="K306" s="65"/>
      <c r="Q306" s="65"/>
    </row>
    <row r="307">
      <c r="K307" s="65"/>
      <c r="Q307" s="65"/>
    </row>
    <row r="308">
      <c r="K308" s="65"/>
      <c r="Q308" s="65"/>
    </row>
    <row r="309">
      <c r="K309" s="65"/>
      <c r="Q309" s="65"/>
    </row>
    <row r="310">
      <c r="K310" s="65"/>
      <c r="Q310" s="65"/>
    </row>
    <row r="311">
      <c r="K311" s="65"/>
      <c r="Q311" s="65"/>
    </row>
    <row r="312">
      <c r="K312" s="65"/>
      <c r="Q312" s="65"/>
    </row>
    <row r="313">
      <c r="K313" s="65"/>
      <c r="Q313" s="65"/>
    </row>
    <row r="314">
      <c r="K314" s="65"/>
      <c r="Q314" s="65"/>
    </row>
    <row r="315">
      <c r="K315" s="65"/>
      <c r="Q315" s="65"/>
    </row>
    <row r="316">
      <c r="K316" s="65"/>
      <c r="Q316" s="65"/>
    </row>
    <row r="317">
      <c r="K317" s="65"/>
      <c r="Q317" s="65"/>
    </row>
    <row r="318">
      <c r="K318" s="65"/>
      <c r="Q318" s="65"/>
    </row>
    <row r="319">
      <c r="K319" s="65"/>
      <c r="Q319" s="65"/>
    </row>
    <row r="320">
      <c r="K320" s="65"/>
      <c r="Q320" s="65"/>
    </row>
    <row r="321">
      <c r="K321" s="65"/>
      <c r="Q321" s="65"/>
    </row>
    <row r="322">
      <c r="K322" s="65"/>
      <c r="Q322" s="65"/>
    </row>
    <row r="323">
      <c r="K323" s="65"/>
      <c r="Q323" s="65"/>
    </row>
    <row r="324">
      <c r="K324" s="65"/>
      <c r="Q324" s="65"/>
    </row>
    <row r="325">
      <c r="K325" s="65"/>
      <c r="Q325" s="65"/>
    </row>
    <row r="326">
      <c r="K326" s="65"/>
      <c r="Q326" s="65"/>
    </row>
    <row r="327">
      <c r="K327" s="65"/>
      <c r="Q327" s="65"/>
    </row>
    <row r="328">
      <c r="K328" s="65"/>
      <c r="Q328" s="65"/>
    </row>
    <row r="329">
      <c r="K329" s="65"/>
      <c r="Q329" s="65"/>
    </row>
    <row r="330">
      <c r="K330" s="65"/>
      <c r="Q330" s="65"/>
    </row>
    <row r="331">
      <c r="K331" s="65"/>
      <c r="Q331" s="65"/>
    </row>
    <row r="332">
      <c r="K332" s="65"/>
      <c r="Q332" s="65"/>
    </row>
    <row r="333">
      <c r="K333" s="65"/>
      <c r="Q333" s="65"/>
    </row>
    <row r="334">
      <c r="K334" s="65"/>
      <c r="Q334" s="65"/>
    </row>
    <row r="335">
      <c r="K335" s="65"/>
      <c r="Q335" s="65"/>
    </row>
    <row r="336">
      <c r="K336" s="65"/>
      <c r="Q336" s="65"/>
    </row>
    <row r="337">
      <c r="K337" s="65"/>
      <c r="Q337" s="65"/>
    </row>
    <row r="338">
      <c r="K338" s="65"/>
      <c r="Q338" s="65"/>
    </row>
    <row r="339">
      <c r="K339" s="65"/>
      <c r="Q339" s="65"/>
    </row>
    <row r="340">
      <c r="K340" s="65"/>
      <c r="Q340" s="65"/>
    </row>
    <row r="341">
      <c r="K341" s="65"/>
      <c r="Q341" s="65"/>
    </row>
    <row r="342">
      <c r="K342" s="65"/>
      <c r="Q342" s="65"/>
    </row>
    <row r="343">
      <c r="K343" s="65"/>
      <c r="Q343" s="65"/>
    </row>
    <row r="344">
      <c r="K344" s="65"/>
      <c r="Q344" s="65"/>
    </row>
    <row r="345">
      <c r="K345" s="65"/>
      <c r="Q345" s="65"/>
    </row>
    <row r="346">
      <c r="K346" s="65"/>
      <c r="Q346" s="65"/>
    </row>
    <row r="347">
      <c r="K347" s="65"/>
      <c r="Q347" s="65"/>
    </row>
    <row r="348">
      <c r="K348" s="65"/>
      <c r="Q348" s="65"/>
    </row>
    <row r="349">
      <c r="K349" s="65"/>
      <c r="Q349" s="65"/>
    </row>
    <row r="350">
      <c r="K350" s="65"/>
      <c r="Q350" s="65"/>
    </row>
    <row r="351">
      <c r="K351" s="65"/>
      <c r="Q351" s="65"/>
    </row>
    <row r="352">
      <c r="K352" s="65"/>
      <c r="Q352" s="65"/>
    </row>
    <row r="353">
      <c r="K353" s="65"/>
      <c r="Q353" s="65"/>
    </row>
    <row r="354">
      <c r="K354" s="65"/>
      <c r="Q354" s="65"/>
    </row>
    <row r="355">
      <c r="K355" s="65"/>
      <c r="Q355" s="65"/>
    </row>
    <row r="356">
      <c r="K356" s="65"/>
      <c r="Q356" s="65"/>
    </row>
    <row r="357">
      <c r="K357" s="65"/>
      <c r="Q357" s="65"/>
    </row>
    <row r="358">
      <c r="K358" s="65"/>
      <c r="Q358" s="65"/>
    </row>
    <row r="359">
      <c r="K359" s="65"/>
      <c r="Q359" s="65"/>
    </row>
    <row r="360">
      <c r="K360" s="65"/>
      <c r="Q360" s="65"/>
    </row>
    <row r="361">
      <c r="K361" s="65"/>
      <c r="Q361" s="65"/>
    </row>
    <row r="362">
      <c r="K362" s="65"/>
      <c r="Q362" s="65"/>
    </row>
    <row r="363">
      <c r="K363" s="65"/>
      <c r="Q363" s="65"/>
    </row>
    <row r="364">
      <c r="K364" s="65"/>
      <c r="Q364" s="65"/>
    </row>
    <row r="365">
      <c r="K365" s="65"/>
      <c r="Q365" s="65"/>
    </row>
    <row r="366">
      <c r="K366" s="65"/>
      <c r="Q366" s="65"/>
    </row>
    <row r="367">
      <c r="K367" s="65"/>
      <c r="Q367" s="65"/>
    </row>
    <row r="368">
      <c r="K368" s="65"/>
      <c r="Q368" s="65"/>
    </row>
    <row r="369">
      <c r="K369" s="65"/>
      <c r="Q369" s="65"/>
    </row>
    <row r="370">
      <c r="K370" s="65"/>
      <c r="Q370" s="65"/>
    </row>
    <row r="371">
      <c r="K371" s="65"/>
      <c r="Q371" s="65"/>
    </row>
    <row r="372">
      <c r="K372" s="65"/>
      <c r="Q372" s="65"/>
    </row>
    <row r="373">
      <c r="K373" s="65"/>
      <c r="Q373" s="65"/>
    </row>
    <row r="374">
      <c r="K374" s="65"/>
      <c r="Q374" s="65"/>
    </row>
    <row r="375">
      <c r="K375" s="65"/>
      <c r="Q375" s="65"/>
    </row>
    <row r="376">
      <c r="K376" s="65"/>
      <c r="Q376" s="65"/>
    </row>
    <row r="377">
      <c r="K377" s="65"/>
      <c r="Q377" s="65"/>
    </row>
    <row r="378">
      <c r="K378" s="65"/>
      <c r="Q378" s="65"/>
    </row>
    <row r="379">
      <c r="K379" s="65"/>
      <c r="Q379" s="65"/>
    </row>
    <row r="380">
      <c r="K380" s="65"/>
      <c r="Q380" s="65"/>
    </row>
    <row r="381">
      <c r="K381" s="65"/>
      <c r="Q381" s="65"/>
    </row>
    <row r="382">
      <c r="K382" s="65"/>
      <c r="Q382" s="65"/>
    </row>
    <row r="383">
      <c r="K383" s="65"/>
      <c r="Q383" s="65"/>
    </row>
    <row r="384">
      <c r="K384" s="65"/>
      <c r="Q384" s="65"/>
    </row>
    <row r="385">
      <c r="K385" s="65"/>
      <c r="Q385" s="65"/>
    </row>
    <row r="386">
      <c r="K386" s="65"/>
      <c r="Q386" s="65"/>
    </row>
    <row r="387">
      <c r="K387" s="65"/>
      <c r="Q387" s="65"/>
    </row>
    <row r="388">
      <c r="K388" s="65"/>
      <c r="Q388" s="65"/>
    </row>
    <row r="389">
      <c r="K389" s="65"/>
      <c r="Q389" s="65"/>
    </row>
    <row r="390">
      <c r="K390" s="65"/>
      <c r="Q390" s="65"/>
    </row>
    <row r="391">
      <c r="K391" s="65"/>
      <c r="Q391" s="65"/>
    </row>
    <row r="392">
      <c r="K392" s="65"/>
      <c r="Q392" s="65"/>
    </row>
    <row r="393">
      <c r="K393" s="65"/>
      <c r="Q393" s="65"/>
    </row>
    <row r="394">
      <c r="K394" s="65"/>
      <c r="Q394" s="65"/>
    </row>
    <row r="395">
      <c r="K395" s="65"/>
      <c r="Q395" s="65"/>
    </row>
    <row r="396">
      <c r="K396" s="65"/>
      <c r="Q396" s="65"/>
    </row>
    <row r="397">
      <c r="K397" s="65"/>
      <c r="Q397" s="65"/>
    </row>
    <row r="398">
      <c r="K398" s="65"/>
      <c r="Q398" s="65"/>
    </row>
    <row r="399">
      <c r="K399" s="65"/>
      <c r="Q399" s="65"/>
    </row>
    <row r="400">
      <c r="K400" s="65"/>
      <c r="Q400" s="65"/>
    </row>
    <row r="401">
      <c r="K401" s="65"/>
      <c r="Q401" s="65"/>
    </row>
    <row r="402">
      <c r="K402" s="65"/>
      <c r="Q402" s="65"/>
    </row>
    <row r="403">
      <c r="K403" s="65"/>
      <c r="Q403" s="65"/>
    </row>
    <row r="404">
      <c r="K404" s="65"/>
      <c r="Q404" s="65"/>
    </row>
    <row r="405">
      <c r="K405" s="65"/>
      <c r="Q405" s="65"/>
    </row>
    <row r="406">
      <c r="K406" s="65"/>
      <c r="Q406" s="65"/>
    </row>
    <row r="407">
      <c r="K407" s="65"/>
      <c r="Q407" s="65"/>
    </row>
    <row r="408">
      <c r="K408" s="65"/>
      <c r="Q408" s="65"/>
    </row>
    <row r="409">
      <c r="K409" s="65"/>
      <c r="Q409" s="65"/>
    </row>
    <row r="410">
      <c r="K410" s="65"/>
      <c r="Q410" s="65"/>
    </row>
    <row r="411">
      <c r="K411" s="65"/>
      <c r="Q411" s="65"/>
    </row>
    <row r="412">
      <c r="K412" s="65"/>
      <c r="Q412" s="65"/>
    </row>
    <row r="413">
      <c r="K413" s="65"/>
      <c r="Q413" s="65"/>
    </row>
    <row r="414">
      <c r="K414" s="65"/>
      <c r="Q414" s="65"/>
    </row>
    <row r="415">
      <c r="K415" s="65"/>
      <c r="Q415" s="65"/>
    </row>
    <row r="416">
      <c r="K416" s="65"/>
      <c r="Q416" s="65"/>
    </row>
    <row r="417">
      <c r="K417" s="65"/>
      <c r="Q417" s="65"/>
    </row>
    <row r="418">
      <c r="K418" s="65"/>
      <c r="Q418" s="65"/>
    </row>
    <row r="419">
      <c r="K419" s="65"/>
      <c r="Q419" s="65"/>
    </row>
    <row r="420">
      <c r="K420" s="65"/>
      <c r="Q420" s="65"/>
    </row>
    <row r="421">
      <c r="K421" s="65"/>
      <c r="Q421" s="65"/>
    </row>
    <row r="422">
      <c r="K422" s="65"/>
      <c r="Q422" s="65"/>
    </row>
    <row r="423">
      <c r="K423" s="65"/>
      <c r="Q423" s="65"/>
    </row>
    <row r="424">
      <c r="K424" s="65"/>
      <c r="Q424" s="65"/>
    </row>
    <row r="425">
      <c r="K425" s="65"/>
      <c r="Q425" s="65"/>
    </row>
    <row r="426">
      <c r="K426" s="65"/>
      <c r="Q426" s="65"/>
    </row>
    <row r="427">
      <c r="K427" s="65"/>
      <c r="Q427" s="65"/>
    </row>
    <row r="428">
      <c r="K428" s="65"/>
      <c r="Q428" s="65"/>
    </row>
    <row r="429">
      <c r="K429" s="65"/>
      <c r="Q429" s="65"/>
    </row>
    <row r="430">
      <c r="K430" s="65"/>
      <c r="Q430" s="65"/>
    </row>
    <row r="431">
      <c r="K431" s="65"/>
      <c r="Q431" s="65"/>
    </row>
    <row r="432">
      <c r="K432" s="65"/>
      <c r="Q432" s="65"/>
    </row>
    <row r="433">
      <c r="K433" s="65"/>
      <c r="Q433" s="65"/>
    </row>
    <row r="434">
      <c r="K434" s="65"/>
      <c r="Q434" s="65"/>
    </row>
    <row r="435">
      <c r="K435" s="65"/>
      <c r="Q435" s="65"/>
    </row>
    <row r="436">
      <c r="K436" s="65"/>
      <c r="Q436" s="65"/>
    </row>
    <row r="437">
      <c r="K437" s="65"/>
      <c r="Q437" s="65"/>
    </row>
    <row r="438">
      <c r="K438" s="65"/>
      <c r="Q438" s="65"/>
    </row>
    <row r="439">
      <c r="K439" s="65"/>
      <c r="Q439" s="65"/>
    </row>
    <row r="440">
      <c r="K440" s="65"/>
      <c r="Q440" s="65"/>
    </row>
    <row r="441">
      <c r="K441" s="65"/>
      <c r="Q441" s="65"/>
    </row>
    <row r="442">
      <c r="K442" s="65"/>
      <c r="Q442" s="65"/>
    </row>
    <row r="443">
      <c r="K443" s="65"/>
      <c r="Q443" s="65"/>
    </row>
    <row r="444">
      <c r="K444" s="65"/>
      <c r="Q444" s="65"/>
    </row>
    <row r="445">
      <c r="K445" s="65"/>
      <c r="Q445" s="65"/>
    </row>
    <row r="446">
      <c r="K446" s="65"/>
      <c r="Q446" s="65"/>
    </row>
    <row r="447">
      <c r="K447" s="65"/>
      <c r="Q447" s="65"/>
    </row>
    <row r="448">
      <c r="K448" s="65"/>
      <c r="Q448" s="65"/>
    </row>
    <row r="449">
      <c r="K449" s="65"/>
      <c r="Q449" s="65"/>
    </row>
    <row r="450">
      <c r="K450" s="65"/>
      <c r="Q450" s="65"/>
    </row>
    <row r="451">
      <c r="K451" s="65"/>
      <c r="Q451" s="65"/>
    </row>
    <row r="452">
      <c r="K452" s="65"/>
      <c r="Q452" s="65"/>
    </row>
    <row r="453">
      <c r="K453" s="65"/>
      <c r="Q453" s="65"/>
    </row>
    <row r="454">
      <c r="K454" s="65"/>
      <c r="Q454" s="65"/>
    </row>
    <row r="455">
      <c r="K455" s="65"/>
      <c r="Q455" s="65"/>
    </row>
    <row r="456">
      <c r="K456" s="65"/>
      <c r="Q456" s="65"/>
    </row>
    <row r="457">
      <c r="K457" s="65"/>
      <c r="Q457" s="65"/>
    </row>
    <row r="458">
      <c r="K458" s="65"/>
      <c r="Q458" s="65"/>
    </row>
    <row r="459">
      <c r="K459" s="65"/>
      <c r="Q459" s="65"/>
    </row>
    <row r="460">
      <c r="K460" s="65"/>
      <c r="Q460" s="65"/>
    </row>
    <row r="461">
      <c r="K461" s="65"/>
      <c r="Q461" s="65"/>
    </row>
    <row r="462">
      <c r="K462" s="65"/>
      <c r="Q462" s="65"/>
    </row>
    <row r="463">
      <c r="K463" s="65"/>
      <c r="Q463" s="65"/>
    </row>
    <row r="464">
      <c r="K464" s="65"/>
      <c r="Q464" s="65"/>
    </row>
    <row r="465">
      <c r="K465" s="65"/>
      <c r="Q465" s="65"/>
    </row>
    <row r="466">
      <c r="K466" s="65"/>
      <c r="Q466" s="65"/>
    </row>
    <row r="467">
      <c r="K467" s="65"/>
      <c r="Q467" s="65"/>
    </row>
    <row r="468">
      <c r="K468" s="65"/>
      <c r="Q468" s="65"/>
    </row>
    <row r="469">
      <c r="K469" s="65"/>
      <c r="Q469" s="65"/>
    </row>
    <row r="470">
      <c r="K470" s="65"/>
      <c r="Q470" s="65"/>
    </row>
    <row r="471">
      <c r="K471" s="65"/>
      <c r="Q471" s="65"/>
    </row>
    <row r="472">
      <c r="K472" s="65"/>
      <c r="Q472" s="65"/>
    </row>
    <row r="473">
      <c r="K473" s="65"/>
      <c r="Q473" s="65"/>
    </row>
    <row r="474">
      <c r="K474" s="65"/>
      <c r="Q474" s="65"/>
    </row>
    <row r="475">
      <c r="K475" s="65"/>
      <c r="Q475" s="65"/>
    </row>
    <row r="476">
      <c r="K476" s="65"/>
      <c r="Q476" s="65"/>
    </row>
    <row r="477">
      <c r="K477" s="65"/>
      <c r="Q477" s="65"/>
    </row>
    <row r="478">
      <c r="K478" s="65"/>
      <c r="Q478" s="65"/>
    </row>
    <row r="479">
      <c r="K479" s="65"/>
      <c r="Q479" s="65"/>
    </row>
    <row r="480">
      <c r="K480" s="65"/>
      <c r="Q480" s="65"/>
    </row>
    <row r="481">
      <c r="K481" s="65"/>
      <c r="Q481" s="65"/>
    </row>
    <row r="482">
      <c r="K482" s="65"/>
      <c r="Q482" s="65"/>
    </row>
    <row r="483">
      <c r="K483" s="65"/>
      <c r="Q483" s="65"/>
    </row>
    <row r="484">
      <c r="K484" s="65"/>
      <c r="Q484" s="65"/>
    </row>
    <row r="485">
      <c r="K485" s="65"/>
      <c r="Q485" s="65"/>
    </row>
    <row r="486">
      <c r="K486" s="65"/>
      <c r="Q486" s="65"/>
    </row>
    <row r="487">
      <c r="K487" s="65"/>
      <c r="Q487" s="65"/>
    </row>
    <row r="488">
      <c r="K488" s="65"/>
      <c r="Q488" s="65"/>
    </row>
    <row r="489">
      <c r="K489" s="65"/>
      <c r="Q489" s="65"/>
    </row>
    <row r="490">
      <c r="K490" s="65"/>
      <c r="Q490" s="65"/>
    </row>
    <row r="491">
      <c r="K491" s="65"/>
      <c r="Q491" s="65"/>
    </row>
    <row r="492">
      <c r="K492" s="65"/>
      <c r="Q492" s="65"/>
    </row>
    <row r="493">
      <c r="K493" s="65"/>
      <c r="Q493" s="65"/>
    </row>
    <row r="494">
      <c r="K494" s="65"/>
      <c r="Q494" s="65"/>
    </row>
    <row r="495">
      <c r="K495" s="65"/>
      <c r="Q495" s="65"/>
    </row>
    <row r="496">
      <c r="K496" s="65"/>
      <c r="Q496" s="65"/>
    </row>
    <row r="497">
      <c r="K497" s="65"/>
      <c r="Q497" s="65"/>
    </row>
    <row r="498">
      <c r="K498" s="65"/>
      <c r="Q498" s="65"/>
    </row>
    <row r="499">
      <c r="K499" s="65"/>
      <c r="Q499" s="65"/>
    </row>
    <row r="500">
      <c r="K500" s="65"/>
      <c r="Q500" s="65"/>
    </row>
    <row r="501">
      <c r="K501" s="65"/>
      <c r="Q501" s="65"/>
    </row>
    <row r="502">
      <c r="K502" s="65"/>
      <c r="Q502" s="65"/>
    </row>
    <row r="503">
      <c r="K503" s="65"/>
      <c r="Q503" s="65"/>
    </row>
    <row r="504">
      <c r="K504" s="65"/>
      <c r="Q504" s="65"/>
    </row>
    <row r="505">
      <c r="K505" s="65"/>
      <c r="Q505" s="65"/>
    </row>
    <row r="506">
      <c r="K506" s="65"/>
      <c r="Q506" s="65"/>
    </row>
    <row r="507">
      <c r="K507" s="65"/>
      <c r="Q507" s="65"/>
    </row>
    <row r="508">
      <c r="K508" s="65"/>
      <c r="Q508" s="65"/>
    </row>
    <row r="509">
      <c r="K509" s="65"/>
      <c r="Q509" s="65"/>
    </row>
    <row r="510">
      <c r="K510" s="65"/>
      <c r="Q510" s="65"/>
    </row>
    <row r="511">
      <c r="K511" s="65"/>
      <c r="Q511" s="65"/>
    </row>
    <row r="512">
      <c r="K512" s="65"/>
      <c r="Q512" s="65"/>
    </row>
    <row r="513">
      <c r="K513" s="65"/>
      <c r="Q513" s="65"/>
    </row>
    <row r="514">
      <c r="K514" s="65"/>
      <c r="Q514" s="65"/>
    </row>
    <row r="515">
      <c r="K515" s="65"/>
      <c r="Q515" s="65"/>
    </row>
    <row r="516">
      <c r="K516" s="65"/>
      <c r="Q516" s="65"/>
    </row>
    <row r="517">
      <c r="K517" s="65"/>
      <c r="Q517" s="65"/>
    </row>
    <row r="518">
      <c r="K518" s="65"/>
      <c r="Q518" s="65"/>
    </row>
    <row r="519">
      <c r="K519" s="65"/>
      <c r="Q519" s="65"/>
    </row>
    <row r="520">
      <c r="K520" s="65"/>
      <c r="Q520" s="65"/>
    </row>
    <row r="521">
      <c r="K521" s="65"/>
      <c r="Q521" s="65"/>
    </row>
    <row r="522">
      <c r="K522" s="65"/>
      <c r="Q522" s="65"/>
    </row>
    <row r="523">
      <c r="K523" s="65"/>
      <c r="Q523" s="65"/>
    </row>
    <row r="524">
      <c r="K524" s="65"/>
      <c r="Q524" s="65"/>
    </row>
    <row r="525">
      <c r="K525" s="65"/>
      <c r="Q525" s="65"/>
    </row>
    <row r="526">
      <c r="K526" s="65"/>
      <c r="Q526" s="65"/>
    </row>
    <row r="527">
      <c r="K527" s="65"/>
      <c r="Q527" s="65"/>
    </row>
    <row r="528">
      <c r="K528" s="65"/>
      <c r="Q528" s="65"/>
    </row>
    <row r="529">
      <c r="K529" s="65"/>
      <c r="Q529" s="65"/>
    </row>
    <row r="530">
      <c r="K530" s="65"/>
      <c r="Q530" s="65"/>
    </row>
    <row r="531">
      <c r="K531" s="65"/>
      <c r="Q531" s="65"/>
    </row>
    <row r="532">
      <c r="K532" s="65"/>
      <c r="Q532" s="65"/>
    </row>
    <row r="533">
      <c r="K533" s="65"/>
      <c r="Q533" s="65"/>
    </row>
    <row r="534">
      <c r="K534" s="65"/>
      <c r="Q534" s="65"/>
    </row>
    <row r="535">
      <c r="K535" s="65"/>
      <c r="Q535" s="65"/>
    </row>
    <row r="536">
      <c r="K536" s="65"/>
      <c r="Q536" s="65"/>
    </row>
    <row r="537">
      <c r="K537" s="65"/>
      <c r="Q537" s="65"/>
    </row>
    <row r="538">
      <c r="K538" s="65"/>
      <c r="Q538" s="65"/>
    </row>
    <row r="539">
      <c r="K539" s="65"/>
      <c r="Q539" s="65"/>
    </row>
    <row r="540">
      <c r="K540" s="65"/>
      <c r="Q540" s="65"/>
    </row>
    <row r="541">
      <c r="K541" s="65"/>
      <c r="Q541" s="65"/>
    </row>
    <row r="542">
      <c r="K542" s="65"/>
      <c r="Q542" s="65"/>
    </row>
    <row r="543">
      <c r="K543" s="65"/>
      <c r="Q543" s="65"/>
    </row>
    <row r="544">
      <c r="K544" s="65"/>
      <c r="Q544" s="65"/>
    </row>
    <row r="545">
      <c r="K545" s="65"/>
      <c r="Q545" s="65"/>
    </row>
    <row r="546">
      <c r="K546" s="65"/>
      <c r="Q546" s="65"/>
    </row>
    <row r="547">
      <c r="K547" s="65"/>
      <c r="Q547" s="65"/>
    </row>
    <row r="548">
      <c r="K548" s="65"/>
      <c r="Q548" s="65"/>
    </row>
    <row r="549">
      <c r="K549" s="65"/>
      <c r="Q549" s="65"/>
    </row>
    <row r="550">
      <c r="K550" s="65"/>
      <c r="Q550" s="65"/>
    </row>
    <row r="551">
      <c r="K551" s="65"/>
      <c r="Q551" s="65"/>
    </row>
    <row r="552">
      <c r="K552" s="65"/>
      <c r="Q552" s="65"/>
    </row>
    <row r="553">
      <c r="K553" s="65"/>
      <c r="Q553" s="65"/>
    </row>
    <row r="554">
      <c r="K554" s="65"/>
      <c r="Q554" s="65"/>
    </row>
    <row r="555">
      <c r="K555" s="65"/>
      <c r="Q555" s="65"/>
    </row>
    <row r="556">
      <c r="K556" s="65"/>
      <c r="Q556" s="65"/>
    </row>
    <row r="557">
      <c r="K557" s="65"/>
      <c r="Q557" s="65"/>
    </row>
    <row r="558">
      <c r="K558" s="65"/>
      <c r="Q558" s="65"/>
    </row>
    <row r="559">
      <c r="K559" s="65"/>
      <c r="Q559" s="65"/>
    </row>
    <row r="560">
      <c r="K560" s="65"/>
      <c r="Q560" s="65"/>
    </row>
    <row r="561">
      <c r="K561" s="65"/>
      <c r="Q561" s="65"/>
    </row>
    <row r="562">
      <c r="K562" s="65"/>
      <c r="Q562" s="65"/>
    </row>
    <row r="563">
      <c r="K563" s="65"/>
      <c r="Q563" s="65"/>
    </row>
    <row r="564">
      <c r="K564" s="65"/>
      <c r="Q564" s="65"/>
    </row>
    <row r="565">
      <c r="K565" s="65"/>
      <c r="Q565" s="65"/>
    </row>
    <row r="566">
      <c r="K566" s="65"/>
      <c r="Q566" s="65"/>
    </row>
    <row r="567">
      <c r="K567" s="65"/>
      <c r="Q567" s="65"/>
    </row>
    <row r="568">
      <c r="K568" s="65"/>
      <c r="Q568" s="65"/>
    </row>
    <row r="569">
      <c r="K569" s="65"/>
      <c r="Q569" s="65"/>
    </row>
    <row r="570">
      <c r="K570" s="65"/>
      <c r="Q570" s="65"/>
    </row>
    <row r="571">
      <c r="K571" s="65"/>
      <c r="Q571" s="65"/>
    </row>
    <row r="572">
      <c r="K572" s="65"/>
      <c r="Q572" s="65"/>
    </row>
    <row r="573">
      <c r="K573" s="65"/>
      <c r="Q573" s="65"/>
    </row>
    <row r="574">
      <c r="K574" s="65"/>
      <c r="Q574" s="65"/>
    </row>
    <row r="575">
      <c r="K575" s="65"/>
      <c r="Q575" s="65"/>
    </row>
    <row r="576">
      <c r="K576" s="65"/>
      <c r="Q576" s="65"/>
    </row>
    <row r="577">
      <c r="K577" s="65"/>
      <c r="Q577" s="65"/>
    </row>
    <row r="578">
      <c r="K578" s="65"/>
      <c r="Q578" s="65"/>
    </row>
    <row r="579">
      <c r="K579" s="65"/>
      <c r="Q579" s="65"/>
    </row>
    <row r="580">
      <c r="K580" s="65"/>
      <c r="Q580" s="65"/>
    </row>
    <row r="581">
      <c r="K581" s="65"/>
      <c r="Q581" s="65"/>
    </row>
    <row r="582">
      <c r="K582" s="65"/>
      <c r="Q582" s="65"/>
    </row>
    <row r="583">
      <c r="K583" s="65"/>
      <c r="Q583" s="65"/>
    </row>
    <row r="584">
      <c r="K584" s="65"/>
      <c r="Q584" s="65"/>
    </row>
    <row r="585">
      <c r="K585" s="65"/>
      <c r="Q585" s="65"/>
    </row>
    <row r="586">
      <c r="K586" s="65"/>
      <c r="Q586" s="65"/>
    </row>
    <row r="587">
      <c r="K587" s="65"/>
      <c r="Q587" s="65"/>
    </row>
    <row r="588">
      <c r="K588" s="65"/>
      <c r="Q588" s="65"/>
    </row>
    <row r="589">
      <c r="K589" s="65"/>
      <c r="Q589" s="65"/>
    </row>
    <row r="590">
      <c r="K590" s="65"/>
      <c r="Q590" s="65"/>
    </row>
    <row r="591">
      <c r="K591" s="65"/>
      <c r="Q591" s="65"/>
    </row>
    <row r="592">
      <c r="K592" s="65"/>
      <c r="Q592" s="65"/>
    </row>
    <row r="593">
      <c r="K593" s="65"/>
      <c r="Q593" s="65"/>
    </row>
    <row r="594">
      <c r="K594" s="65"/>
      <c r="Q594" s="65"/>
    </row>
    <row r="595">
      <c r="K595" s="65"/>
      <c r="Q595" s="65"/>
    </row>
    <row r="596">
      <c r="K596" s="65"/>
      <c r="Q596" s="65"/>
    </row>
    <row r="597">
      <c r="K597" s="65"/>
      <c r="Q597" s="65"/>
    </row>
    <row r="598">
      <c r="K598" s="65"/>
      <c r="Q598" s="65"/>
    </row>
    <row r="599">
      <c r="K599" s="65"/>
      <c r="Q599" s="65"/>
    </row>
    <row r="600">
      <c r="K600" s="65"/>
      <c r="Q600" s="65"/>
    </row>
    <row r="601">
      <c r="K601" s="65"/>
      <c r="Q601" s="65"/>
    </row>
    <row r="602">
      <c r="K602" s="65"/>
      <c r="Q602" s="65"/>
    </row>
    <row r="603">
      <c r="K603" s="65"/>
      <c r="Q603" s="65"/>
    </row>
    <row r="604">
      <c r="K604" s="65"/>
      <c r="Q604" s="65"/>
    </row>
    <row r="605">
      <c r="K605" s="65"/>
      <c r="Q605" s="65"/>
    </row>
    <row r="606">
      <c r="K606" s="65"/>
      <c r="Q606" s="65"/>
    </row>
    <row r="607">
      <c r="K607" s="65"/>
      <c r="Q607" s="65"/>
    </row>
    <row r="608">
      <c r="K608" s="65"/>
      <c r="Q608" s="65"/>
    </row>
    <row r="609">
      <c r="K609" s="65"/>
      <c r="Q609" s="65"/>
    </row>
    <row r="610">
      <c r="K610" s="65"/>
      <c r="Q610" s="65"/>
    </row>
    <row r="611">
      <c r="K611" s="65"/>
      <c r="Q611" s="65"/>
    </row>
    <row r="612">
      <c r="K612" s="65"/>
      <c r="Q612" s="65"/>
    </row>
    <row r="613">
      <c r="K613" s="65"/>
      <c r="Q613" s="65"/>
    </row>
    <row r="614">
      <c r="K614" s="65"/>
      <c r="Q614" s="65"/>
    </row>
    <row r="615">
      <c r="K615" s="65"/>
      <c r="Q615" s="65"/>
    </row>
    <row r="616">
      <c r="K616" s="65"/>
      <c r="Q616" s="65"/>
    </row>
    <row r="617">
      <c r="K617" s="65"/>
      <c r="Q617" s="65"/>
    </row>
    <row r="618">
      <c r="K618" s="65"/>
      <c r="Q618" s="65"/>
    </row>
    <row r="619">
      <c r="K619" s="65"/>
      <c r="Q619" s="65"/>
    </row>
    <row r="620">
      <c r="K620" s="65"/>
      <c r="Q620" s="65"/>
    </row>
    <row r="621">
      <c r="K621" s="65"/>
      <c r="Q621" s="65"/>
    </row>
    <row r="622">
      <c r="K622" s="65"/>
      <c r="Q622" s="65"/>
    </row>
    <row r="623">
      <c r="K623" s="65"/>
      <c r="Q623" s="65"/>
    </row>
    <row r="624">
      <c r="K624" s="65"/>
      <c r="Q624" s="65"/>
    </row>
    <row r="625">
      <c r="K625" s="65"/>
      <c r="Q625" s="65"/>
    </row>
    <row r="626">
      <c r="K626" s="65"/>
      <c r="Q626" s="65"/>
    </row>
    <row r="627">
      <c r="K627" s="65"/>
      <c r="Q627" s="65"/>
    </row>
    <row r="628">
      <c r="K628" s="65"/>
      <c r="Q628" s="65"/>
    </row>
    <row r="629">
      <c r="K629" s="65"/>
      <c r="Q629" s="65"/>
    </row>
    <row r="630">
      <c r="K630" s="65"/>
      <c r="Q630" s="65"/>
    </row>
    <row r="631">
      <c r="K631" s="65"/>
      <c r="Q631" s="65"/>
    </row>
    <row r="632">
      <c r="K632" s="65"/>
      <c r="Q632" s="65"/>
    </row>
    <row r="633">
      <c r="K633" s="65"/>
      <c r="Q633" s="65"/>
    </row>
    <row r="634">
      <c r="K634" s="65"/>
      <c r="Q634" s="65"/>
    </row>
    <row r="635">
      <c r="K635" s="65"/>
      <c r="Q635" s="65"/>
    </row>
    <row r="636">
      <c r="K636" s="65"/>
      <c r="Q636" s="65"/>
    </row>
    <row r="637">
      <c r="K637" s="65"/>
      <c r="Q637" s="65"/>
    </row>
    <row r="638">
      <c r="K638" s="65"/>
      <c r="Q638" s="65"/>
    </row>
    <row r="639">
      <c r="K639" s="65"/>
      <c r="Q639" s="65"/>
    </row>
    <row r="640">
      <c r="K640" s="65"/>
      <c r="Q640" s="65"/>
    </row>
    <row r="641">
      <c r="K641" s="65"/>
      <c r="Q641" s="65"/>
    </row>
    <row r="642">
      <c r="K642" s="65"/>
      <c r="Q642" s="65"/>
    </row>
    <row r="643">
      <c r="K643" s="65"/>
      <c r="Q643" s="65"/>
    </row>
    <row r="644">
      <c r="K644" s="65"/>
      <c r="Q644" s="65"/>
    </row>
    <row r="645">
      <c r="K645" s="65"/>
      <c r="Q645" s="65"/>
    </row>
    <row r="646">
      <c r="K646" s="65"/>
      <c r="Q646" s="65"/>
    </row>
    <row r="647">
      <c r="K647" s="65"/>
      <c r="Q647" s="65"/>
    </row>
    <row r="648">
      <c r="K648" s="65"/>
      <c r="Q648" s="65"/>
    </row>
    <row r="649">
      <c r="K649" s="65"/>
      <c r="Q649" s="65"/>
    </row>
    <row r="650">
      <c r="K650" s="65"/>
      <c r="Q650" s="65"/>
    </row>
    <row r="651">
      <c r="K651" s="65"/>
      <c r="Q651" s="65"/>
    </row>
    <row r="652">
      <c r="K652" s="65"/>
      <c r="Q652" s="65"/>
    </row>
    <row r="653">
      <c r="K653" s="65"/>
      <c r="Q653" s="65"/>
    </row>
    <row r="654">
      <c r="K654" s="65"/>
      <c r="Q654" s="65"/>
    </row>
    <row r="655">
      <c r="K655" s="65"/>
      <c r="Q655" s="65"/>
    </row>
    <row r="656">
      <c r="K656" s="65"/>
      <c r="Q656" s="65"/>
    </row>
    <row r="657">
      <c r="K657" s="65"/>
      <c r="Q657" s="65"/>
    </row>
    <row r="658">
      <c r="K658" s="65"/>
      <c r="Q658" s="65"/>
    </row>
    <row r="659">
      <c r="K659" s="65"/>
      <c r="Q659" s="65"/>
    </row>
    <row r="660">
      <c r="K660" s="65"/>
      <c r="Q660" s="65"/>
    </row>
    <row r="661">
      <c r="K661" s="65"/>
      <c r="Q661" s="65"/>
    </row>
    <row r="662">
      <c r="K662" s="65"/>
      <c r="Q662" s="65"/>
    </row>
    <row r="663">
      <c r="K663" s="65"/>
      <c r="Q663" s="65"/>
    </row>
    <row r="664">
      <c r="K664" s="65"/>
      <c r="Q664" s="65"/>
    </row>
    <row r="665">
      <c r="K665" s="65"/>
      <c r="Q665" s="65"/>
    </row>
    <row r="666">
      <c r="K666" s="65"/>
      <c r="Q666" s="65"/>
    </row>
    <row r="667">
      <c r="K667" s="65"/>
      <c r="Q667" s="65"/>
    </row>
    <row r="668">
      <c r="K668" s="65"/>
      <c r="Q668" s="65"/>
    </row>
    <row r="669">
      <c r="K669" s="65"/>
      <c r="Q669" s="65"/>
    </row>
    <row r="670">
      <c r="K670" s="65"/>
      <c r="Q670" s="65"/>
    </row>
    <row r="671">
      <c r="K671" s="65"/>
      <c r="Q671" s="65"/>
    </row>
    <row r="672">
      <c r="K672" s="65"/>
      <c r="Q672" s="65"/>
    </row>
    <row r="673">
      <c r="K673" s="65"/>
      <c r="Q673" s="65"/>
    </row>
    <row r="674">
      <c r="K674" s="65"/>
      <c r="Q674" s="65"/>
    </row>
    <row r="675">
      <c r="K675" s="65"/>
      <c r="Q675" s="65"/>
    </row>
    <row r="676">
      <c r="K676" s="65"/>
      <c r="Q676" s="65"/>
    </row>
    <row r="677">
      <c r="K677" s="65"/>
      <c r="Q677" s="65"/>
    </row>
    <row r="678">
      <c r="K678" s="65"/>
      <c r="Q678" s="65"/>
    </row>
    <row r="679">
      <c r="K679" s="65"/>
      <c r="Q679" s="65"/>
    </row>
    <row r="680">
      <c r="K680" s="65"/>
      <c r="Q680" s="65"/>
    </row>
    <row r="681">
      <c r="K681" s="65"/>
      <c r="Q681" s="65"/>
    </row>
    <row r="682">
      <c r="K682" s="65"/>
      <c r="Q682" s="65"/>
    </row>
    <row r="683">
      <c r="K683" s="65"/>
      <c r="Q683" s="65"/>
    </row>
    <row r="684">
      <c r="K684" s="65"/>
      <c r="Q684" s="65"/>
    </row>
    <row r="685">
      <c r="K685" s="65"/>
      <c r="Q685" s="65"/>
    </row>
    <row r="686">
      <c r="K686" s="65"/>
      <c r="Q686" s="65"/>
    </row>
    <row r="687">
      <c r="K687" s="65"/>
      <c r="Q687" s="65"/>
    </row>
    <row r="688">
      <c r="K688" s="65"/>
      <c r="Q688" s="65"/>
    </row>
    <row r="689">
      <c r="K689" s="65"/>
      <c r="Q689" s="65"/>
    </row>
    <row r="690">
      <c r="K690" s="65"/>
      <c r="Q690" s="65"/>
    </row>
    <row r="691">
      <c r="K691" s="65"/>
      <c r="Q691" s="65"/>
    </row>
    <row r="692">
      <c r="K692" s="65"/>
      <c r="Q692" s="65"/>
    </row>
    <row r="693">
      <c r="K693" s="65"/>
      <c r="Q693" s="65"/>
    </row>
    <row r="694">
      <c r="K694" s="65"/>
      <c r="Q694" s="65"/>
    </row>
    <row r="695">
      <c r="K695" s="65"/>
      <c r="Q695" s="65"/>
    </row>
    <row r="696">
      <c r="K696" s="65"/>
      <c r="Q696" s="65"/>
    </row>
    <row r="697">
      <c r="K697" s="65"/>
      <c r="Q697" s="65"/>
    </row>
    <row r="698">
      <c r="K698" s="65"/>
      <c r="Q698" s="65"/>
    </row>
    <row r="699">
      <c r="K699" s="65"/>
      <c r="Q699" s="65"/>
    </row>
    <row r="700">
      <c r="K700" s="65"/>
      <c r="Q700" s="65"/>
    </row>
    <row r="701">
      <c r="K701" s="65"/>
      <c r="Q701" s="65"/>
    </row>
    <row r="702">
      <c r="K702" s="65"/>
      <c r="Q702" s="65"/>
    </row>
    <row r="703">
      <c r="K703" s="65"/>
      <c r="Q703" s="65"/>
    </row>
    <row r="704">
      <c r="K704" s="65"/>
      <c r="Q704" s="65"/>
    </row>
    <row r="705">
      <c r="K705" s="65"/>
      <c r="Q705" s="65"/>
    </row>
    <row r="706">
      <c r="K706" s="65"/>
      <c r="Q706" s="65"/>
    </row>
    <row r="707">
      <c r="K707" s="65"/>
      <c r="Q707" s="65"/>
    </row>
    <row r="708">
      <c r="K708" s="65"/>
      <c r="Q708" s="65"/>
    </row>
    <row r="709">
      <c r="K709" s="65"/>
      <c r="Q709" s="65"/>
    </row>
    <row r="710">
      <c r="K710" s="65"/>
      <c r="Q710" s="65"/>
    </row>
    <row r="711">
      <c r="K711" s="65"/>
      <c r="Q711" s="65"/>
    </row>
    <row r="712">
      <c r="K712" s="65"/>
      <c r="Q712" s="65"/>
    </row>
    <row r="713">
      <c r="K713" s="65"/>
      <c r="Q713" s="65"/>
    </row>
    <row r="714">
      <c r="K714" s="65"/>
      <c r="Q714" s="65"/>
    </row>
    <row r="715">
      <c r="K715" s="65"/>
      <c r="Q715" s="65"/>
    </row>
    <row r="716">
      <c r="K716" s="65"/>
      <c r="Q716" s="65"/>
    </row>
    <row r="717">
      <c r="K717" s="65"/>
      <c r="Q717" s="65"/>
    </row>
    <row r="718">
      <c r="K718" s="65"/>
      <c r="Q718" s="65"/>
    </row>
    <row r="719">
      <c r="K719" s="65"/>
      <c r="Q719" s="65"/>
    </row>
    <row r="720">
      <c r="K720" s="65"/>
      <c r="Q720" s="65"/>
    </row>
    <row r="721">
      <c r="K721" s="65"/>
      <c r="Q721" s="65"/>
    </row>
    <row r="722">
      <c r="K722" s="65"/>
      <c r="Q722" s="65"/>
    </row>
    <row r="723">
      <c r="K723" s="65"/>
      <c r="Q723" s="65"/>
    </row>
    <row r="724">
      <c r="K724" s="65"/>
      <c r="Q724" s="65"/>
    </row>
    <row r="725">
      <c r="K725" s="65"/>
      <c r="Q725" s="65"/>
    </row>
    <row r="726">
      <c r="K726" s="65"/>
      <c r="Q726" s="65"/>
    </row>
    <row r="727">
      <c r="K727" s="65"/>
      <c r="Q727" s="65"/>
    </row>
    <row r="728">
      <c r="K728" s="65"/>
      <c r="Q728" s="65"/>
    </row>
    <row r="729">
      <c r="K729" s="65"/>
      <c r="Q729" s="65"/>
    </row>
    <row r="730">
      <c r="K730" s="65"/>
      <c r="Q730" s="65"/>
    </row>
    <row r="731">
      <c r="K731" s="65"/>
      <c r="Q731" s="65"/>
    </row>
    <row r="732">
      <c r="K732" s="65"/>
      <c r="Q732" s="65"/>
    </row>
    <row r="733">
      <c r="K733" s="65"/>
      <c r="Q733" s="65"/>
    </row>
    <row r="734">
      <c r="K734" s="65"/>
      <c r="Q734" s="65"/>
    </row>
    <row r="735">
      <c r="K735" s="65"/>
      <c r="Q735" s="65"/>
    </row>
    <row r="736">
      <c r="K736" s="65"/>
      <c r="Q736" s="65"/>
    </row>
    <row r="737">
      <c r="K737" s="65"/>
      <c r="Q737" s="65"/>
    </row>
    <row r="738">
      <c r="K738" s="65"/>
      <c r="Q738" s="65"/>
    </row>
    <row r="739">
      <c r="K739" s="65"/>
      <c r="Q739" s="65"/>
    </row>
    <row r="740">
      <c r="K740" s="65"/>
      <c r="Q740" s="65"/>
    </row>
    <row r="741">
      <c r="K741" s="65"/>
      <c r="Q741" s="65"/>
    </row>
    <row r="742">
      <c r="K742" s="65"/>
      <c r="Q742" s="65"/>
    </row>
    <row r="743">
      <c r="K743" s="65"/>
      <c r="Q743" s="65"/>
    </row>
    <row r="744">
      <c r="K744" s="65"/>
      <c r="Q744" s="65"/>
    </row>
    <row r="745">
      <c r="K745" s="65"/>
      <c r="Q745" s="65"/>
    </row>
    <row r="746">
      <c r="K746" s="65"/>
      <c r="Q746" s="65"/>
    </row>
    <row r="747">
      <c r="K747" s="65"/>
      <c r="Q747" s="65"/>
    </row>
    <row r="748">
      <c r="K748" s="65"/>
      <c r="Q748" s="65"/>
    </row>
    <row r="749">
      <c r="K749" s="65"/>
      <c r="Q749" s="65"/>
    </row>
    <row r="750">
      <c r="K750" s="65"/>
      <c r="Q750" s="65"/>
    </row>
    <row r="751">
      <c r="K751" s="65"/>
      <c r="Q751" s="65"/>
    </row>
    <row r="752">
      <c r="K752" s="65"/>
      <c r="Q752" s="65"/>
    </row>
    <row r="753">
      <c r="K753" s="65"/>
      <c r="Q753" s="65"/>
    </row>
    <row r="754">
      <c r="K754" s="65"/>
      <c r="Q754" s="65"/>
    </row>
    <row r="755">
      <c r="K755" s="65"/>
      <c r="Q755" s="65"/>
    </row>
    <row r="756">
      <c r="K756" s="65"/>
      <c r="Q756" s="65"/>
    </row>
    <row r="757">
      <c r="K757" s="65"/>
      <c r="Q757" s="65"/>
    </row>
    <row r="758">
      <c r="K758" s="65"/>
      <c r="Q758" s="65"/>
    </row>
    <row r="759">
      <c r="K759" s="65"/>
      <c r="Q759" s="65"/>
    </row>
    <row r="760">
      <c r="K760" s="65"/>
      <c r="Q760" s="65"/>
    </row>
    <row r="761">
      <c r="K761" s="65"/>
      <c r="Q761" s="65"/>
    </row>
    <row r="762">
      <c r="K762" s="65"/>
      <c r="Q762" s="65"/>
    </row>
    <row r="763">
      <c r="K763" s="65"/>
      <c r="Q763" s="65"/>
    </row>
    <row r="764">
      <c r="K764" s="65"/>
      <c r="Q764" s="65"/>
    </row>
    <row r="765">
      <c r="K765" s="65"/>
      <c r="Q765" s="65"/>
    </row>
    <row r="766">
      <c r="K766" s="65"/>
      <c r="Q766" s="65"/>
    </row>
    <row r="767">
      <c r="K767" s="65"/>
      <c r="Q767" s="65"/>
    </row>
    <row r="768">
      <c r="K768" s="65"/>
      <c r="Q768" s="65"/>
    </row>
    <row r="769">
      <c r="K769" s="65"/>
      <c r="Q769" s="65"/>
    </row>
    <row r="770">
      <c r="K770" s="65"/>
      <c r="Q770" s="65"/>
    </row>
    <row r="771">
      <c r="K771" s="65"/>
      <c r="Q771" s="65"/>
    </row>
    <row r="772">
      <c r="K772" s="65"/>
      <c r="Q772" s="65"/>
    </row>
    <row r="773">
      <c r="K773" s="65"/>
      <c r="Q773" s="65"/>
    </row>
    <row r="774">
      <c r="K774" s="65"/>
      <c r="Q774" s="65"/>
    </row>
    <row r="775">
      <c r="K775" s="65"/>
      <c r="Q775" s="65"/>
    </row>
    <row r="776">
      <c r="K776" s="65"/>
      <c r="Q776" s="65"/>
    </row>
    <row r="777">
      <c r="K777" s="65"/>
      <c r="Q777" s="65"/>
    </row>
    <row r="778">
      <c r="K778" s="65"/>
      <c r="Q778" s="65"/>
    </row>
    <row r="779">
      <c r="K779" s="65"/>
      <c r="Q779" s="65"/>
    </row>
    <row r="780">
      <c r="K780" s="65"/>
      <c r="Q780" s="65"/>
    </row>
    <row r="781">
      <c r="K781" s="65"/>
      <c r="Q781" s="65"/>
    </row>
    <row r="782">
      <c r="K782" s="65"/>
      <c r="Q782" s="65"/>
    </row>
    <row r="783">
      <c r="K783" s="65"/>
      <c r="Q783" s="65"/>
    </row>
    <row r="784">
      <c r="K784" s="65"/>
      <c r="Q784" s="65"/>
    </row>
    <row r="785">
      <c r="K785" s="65"/>
      <c r="Q785" s="65"/>
    </row>
    <row r="786">
      <c r="K786" s="65"/>
      <c r="Q786" s="65"/>
    </row>
    <row r="787">
      <c r="K787" s="65"/>
      <c r="Q787" s="65"/>
    </row>
    <row r="788">
      <c r="K788" s="65"/>
      <c r="Q788" s="65"/>
    </row>
    <row r="789">
      <c r="K789" s="65"/>
      <c r="Q789" s="65"/>
    </row>
    <row r="790">
      <c r="K790" s="65"/>
      <c r="Q790" s="65"/>
    </row>
    <row r="791">
      <c r="K791" s="65"/>
      <c r="Q791" s="65"/>
    </row>
    <row r="792">
      <c r="K792" s="65"/>
      <c r="Q792" s="65"/>
    </row>
    <row r="793">
      <c r="K793" s="65"/>
      <c r="Q793" s="65"/>
    </row>
    <row r="794">
      <c r="K794" s="65"/>
      <c r="Q794" s="65"/>
    </row>
    <row r="795">
      <c r="K795" s="65"/>
      <c r="Q795" s="65"/>
    </row>
    <row r="796">
      <c r="K796" s="65"/>
      <c r="Q796" s="65"/>
    </row>
    <row r="797">
      <c r="K797" s="65"/>
      <c r="Q797" s="65"/>
    </row>
    <row r="798">
      <c r="K798" s="65"/>
      <c r="Q798" s="65"/>
    </row>
    <row r="799">
      <c r="K799" s="65"/>
      <c r="Q799" s="65"/>
    </row>
    <row r="800">
      <c r="K800" s="65"/>
      <c r="Q800" s="65"/>
    </row>
    <row r="801">
      <c r="K801" s="65"/>
      <c r="Q801" s="65"/>
    </row>
    <row r="802">
      <c r="K802" s="65"/>
      <c r="Q802" s="65"/>
    </row>
    <row r="803">
      <c r="K803" s="65"/>
      <c r="Q803" s="65"/>
    </row>
    <row r="804">
      <c r="K804" s="65"/>
      <c r="Q804" s="65"/>
    </row>
    <row r="805">
      <c r="K805" s="65"/>
      <c r="Q805" s="65"/>
    </row>
    <row r="806">
      <c r="K806" s="65"/>
      <c r="Q806" s="65"/>
    </row>
    <row r="807">
      <c r="K807" s="65"/>
      <c r="Q807" s="65"/>
    </row>
    <row r="808">
      <c r="K808" s="65"/>
      <c r="Q808" s="65"/>
    </row>
    <row r="809">
      <c r="K809" s="65"/>
      <c r="Q809" s="65"/>
    </row>
    <row r="810">
      <c r="K810" s="65"/>
      <c r="Q810" s="65"/>
    </row>
    <row r="811">
      <c r="K811" s="65"/>
      <c r="Q811" s="65"/>
    </row>
    <row r="812">
      <c r="K812" s="65"/>
      <c r="Q812" s="65"/>
    </row>
    <row r="813">
      <c r="K813" s="65"/>
      <c r="Q813" s="65"/>
    </row>
    <row r="814">
      <c r="K814" s="65"/>
      <c r="Q814" s="65"/>
    </row>
    <row r="815">
      <c r="K815" s="65"/>
      <c r="Q815" s="65"/>
    </row>
    <row r="816">
      <c r="K816" s="65"/>
      <c r="Q816" s="65"/>
    </row>
    <row r="817">
      <c r="K817" s="65"/>
      <c r="Q817" s="65"/>
    </row>
    <row r="818">
      <c r="K818" s="65"/>
      <c r="Q818" s="65"/>
    </row>
    <row r="819">
      <c r="K819" s="65"/>
      <c r="Q819" s="65"/>
    </row>
    <row r="820">
      <c r="K820" s="65"/>
      <c r="Q820" s="65"/>
    </row>
    <row r="821">
      <c r="K821" s="65"/>
      <c r="Q821" s="65"/>
    </row>
    <row r="822">
      <c r="K822" s="65"/>
      <c r="Q822" s="65"/>
    </row>
    <row r="823">
      <c r="K823" s="65"/>
      <c r="Q823" s="65"/>
    </row>
    <row r="824">
      <c r="K824" s="65"/>
      <c r="Q824" s="65"/>
    </row>
    <row r="825">
      <c r="K825" s="65"/>
      <c r="Q825" s="65"/>
    </row>
    <row r="826">
      <c r="K826" s="65"/>
      <c r="Q826" s="65"/>
    </row>
    <row r="827">
      <c r="K827" s="65"/>
      <c r="Q827" s="65"/>
    </row>
    <row r="828">
      <c r="K828" s="65"/>
      <c r="Q828" s="65"/>
    </row>
    <row r="829">
      <c r="K829" s="65"/>
      <c r="Q829" s="65"/>
    </row>
    <row r="830">
      <c r="K830" s="65"/>
      <c r="Q830" s="65"/>
    </row>
    <row r="831">
      <c r="K831" s="65"/>
      <c r="Q831" s="65"/>
    </row>
    <row r="832">
      <c r="K832" s="65"/>
      <c r="Q832" s="65"/>
    </row>
    <row r="833">
      <c r="K833" s="65"/>
      <c r="Q833" s="65"/>
    </row>
    <row r="834">
      <c r="K834" s="65"/>
      <c r="Q834" s="65"/>
    </row>
    <row r="835">
      <c r="K835" s="65"/>
      <c r="Q835" s="65"/>
    </row>
    <row r="836">
      <c r="K836" s="65"/>
      <c r="Q836" s="65"/>
    </row>
    <row r="837">
      <c r="K837" s="65"/>
      <c r="Q837" s="65"/>
    </row>
    <row r="838">
      <c r="K838" s="65"/>
      <c r="Q838" s="65"/>
    </row>
    <row r="839">
      <c r="K839" s="65"/>
      <c r="Q839" s="65"/>
    </row>
    <row r="840">
      <c r="K840" s="65"/>
      <c r="Q840" s="65"/>
    </row>
    <row r="841">
      <c r="K841" s="65"/>
      <c r="Q841" s="65"/>
    </row>
    <row r="842">
      <c r="K842" s="65"/>
      <c r="Q842" s="65"/>
    </row>
    <row r="843">
      <c r="K843" s="65"/>
      <c r="Q843" s="65"/>
    </row>
    <row r="844">
      <c r="K844" s="65"/>
      <c r="Q844" s="65"/>
    </row>
    <row r="845">
      <c r="K845" s="65"/>
      <c r="Q845" s="65"/>
    </row>
    <row r="846">
      <c r="K846" s="65"/>
      <c r="Q846" s="65"/>
    </row>
    <row r="847">
      <c r="K847" s="65"/>
      <c r="Q847" s="65"/>
    </row>
    <row r="848">
      <c r="K848" s="65"/>
      <c r="Q848" s="65"/>
    </row>
    <row r="849">
      <c r="K849" s="65"/>
      <c r="Q849" s="65"/>
    </row>
    <row r="850">
      <c r="K850" s="65"/>
      <c r="Q850" s="65"/>
    </row>
    <row r="851">
      <c r="K851" s="65"/>
      <c r="Q851" s="65"/>
    </row>
    <row r="852">
      <c r="K852" s="65"/>
      <c r="Q852" s="65"/>
    </row>
    <row r="853">
      <c r="K853" s="65"/>
      <c r="Q853" s="65"/>
    </row>
    <row r="854">
      <c r="K854" s="65"/>
      <c r="Q854" s="65"/>
    </row>
    <row r="855">
      <c r="K855" s="65"/>
      <c r="Q855" s="65"/>
    </row>
    <row r="856">
      <c r="K856" s="65"/>
      <c r="Q856" s="65"/>
    </row>
    <row r="857">
      <c r="K857" s="65"/>
      <c r="Q857" s="65"/>
    </row>
    <row r="858">
      <c r="K858" s="65"/>
      <c r="Q858" s="65"/>
    </row>
    <row r="859">
      <c r="K859" s="65"/>
      <c r="Q859" s="65"/>
    </row>
    <row r="860">
      <c r="K860" s="65"/>
      <c r="Q860" s="65"/>
    </row>
    <row r="861">
      <c r="K861" s="65"/>
      <c r="Q861" s="65"/>
    </row>
    <row r="862">
      <c r="K862" s="65"/>
      <c r="Q862" s="65"/>
    </row>
    <row r="863">
      <c r="K863" s="65"/>
      <c r="Q863" s="65"/>
    </row>
    <row r="864">
      <c r="K864" s="65"/>
      <c r="Q864" s="65"/>
    </row>
    <row r="865">
      <c r="K865" s="65"/>
      <c r="Q865" s="65"/>
    </row>
    <row r="866">
      <c r="K866" s="65"/>
      <c r="Q866" s="65"/>
    </row>
    <row r="867">
      <c r="K867" s="65"/>
      <c r="Q867" s="65"/>
    </row>
    <row r="868">
      <c r="K868" s="65"/>
      <c r="Q868" s="65"/>
    </row>
    <row r="869">
      <c r="K869" s="65"/>
      <c r="Q869" s="65"/>
    </row>
    <row r="870">
      <c r="K870" s="65"/>
      <c r="Q870" s="65"/>
    </row>
    <row r="871">
      <c r="K871" s="65"/>
      <c r="Q871" s="65"/>
    </row>
    <row r="872">
      <c r="K872" s="65"/>
      <c r="Q872" s="65"/>
    </row>
    <row r="873">
      <c r="K873" s="65"/>
      <c r="Q873" s="65"/>
    </row>
    <row r="874">
      <c r="K874" s="65"/>
      <c r="Q874" s="65"/>
    </row>
    <row r="875">
      <c r="K875" s="65"/>
      <c r="Q875" s="65"/>
    </row>
    <row r="876">
      <c r="K876" s="65"/>
      <c r="Q876" s="65"/>
    </row>
    <row r="877">
      <c r="K877" s="65"/>
      <c r="Q877" s="65"/>
    </row>
    <row r="878">
      <c r="K878" s="65"/>
      <c r="Q878" s="65"/>
    </row>
    <row r="879">
      <c r="K879" s="65"/>
      <c r="Q879" s="65"/>
    </row>
    <row r="880">
      <c r="K880" s="65"/>
      <c r="Q880" s="65"/>
    </row>
    <row r="881">
      <c r="K881" s="65"/>
      <c r="Q881" s="65"/>
    </row>
    <row r="882">
      <c r="K882" s="65"/>
      <c r="Q882" s="65"/>
    </row>
    <row r="883">
      <c r="K883" s="65"/>
      <c r="Q883" s="65"/>
    </row>
    <row r="884">
      <c r="K884" s="65"/>
      <c r="Q884" s="65"/>
    </row>
    <row r="885">
      <c r="K885" s="65"/>
      <c r="Q885" s="65"/>
    </row>
    <row r="886">
      <c r="K886" s="65"/>
      <c r="Q886" s="65"/>
    </row>
    <row r="887">
      <c r="K887" s="65"/>
      <c r="Q887" s="65"/>
    </row>
    <row r="888">
      <c r="K888" s="65"/>
      <c r="Q888" s="65"/>
    </row>
    <row r="889">
      <c r="K889" s="65"/>
      <c r="Q889" s="65"/>
    </row>
    <row r="890">
      <c r="K890" s="65"/>
      <c r="Q890" s="65"/>
    </row>
    <row r="891">
      <c r="K891" s="65"/>
      <c r="Q891" s="65"/>
    </row>
    <row r="892">
      <c r="K892" s="65"/>
      <c r="Q892" s="65"/>
    </row>
    <row r="893">
      <c r="K893" s="65"/>
      <c r="Q893" s="65"/>
    </row>
    <row r="894">
      <c r="K894" s="65"/>
      <c r="Q894" s="65"/>
    </row>
    <row r="895">
      <c r="K895" s="65"/>
      <c r="Q895" s="65"/>
    </row>
    <row r="896">
      <c r="K896" s="65"/>
      <c r="Q896" s="65"/>
    </row>
    <row r="897">
      <c r="K897" s="65"/>
      <c r="Q897" s="65"/>
    </row>
    <row r="898">
      <c r="K898" s="65"/>
      <c r="Q898" s="65"/>
    </row>
    <row r="899">
      <c r="K899" s="65"/>
      <c r="Q899" s="65"/>
    </row>
    <row r="900">
      <c r="K900" s="65"/>
      <c r="Q900" s="65"/>
    </row>
    <row r="901">
      <c r="K901" s="65"/>
      <c r="Q901" s="65"/>
    </row>
    <row r="902">
      <c r="K902" s="65"/>
      <c r="Q902" s="65"/>
    </row>
    <row r="903">
      <c r="K903" s="65"/>
      <c r="Q903" s="65"/>
    </row>
    <row r="904">
      <c r="K904" s="65"/>
      <c r="Q904" s="65"/>
    </row>
    <row r="905">
      <c r="K905" s="65"/>
      <c r="Q905" s="65"/>
    </row>
    <row r="906">
      <c r="K906" s="65"/>
      <c r="Q906" s="65"/>
    </row>
    <row r="907">
      <c r="K907" s="65"/>
      <c r="Q907" s="65"/>
    </row>
    <row r="908">
      <c r="K908" s="65"/>
      <c r="Q908" s="65"/>
    </row>
    <row r="909">
      <c r="K909" s="65"/>
      <c r="Q909" s="65"/>
    </row>
    <row r="910">
      <c r="K910" s="65"/>
      <c r="Q910" s="65"/>
    </row>
    <row r="911">
      <c r="K911" s="65"/>
      <c r="Q911" s="65"/>
    </row>
    <row r="912">
      <c r="K912" s="65"/>
      <c r="Q912" s="65"/>
    </row>
    <row r="913">
      <c r="K913" s="65"/>
      <c r="Q913" s="65"/>
    </row>
    <row r="914">
      <c r="K914" s="65"/>
      <c r="Q914" s="65"/>
    </row>
    <row r="915">
      <c r="K915" s="65"/>
      <c r="Q915" s="65"/>
    </row>
    <row r="916">
      <c r="K916" s="65"/>
      <c r="Q916" s="65"/>
    </row>
    <row r="917">
      <c r="K917" s="65"/>
      <c r="Q917" s="65"/>
    </row>
    <row r="918">
      <c r="K918" s="65"/>
      <c r="Q918" s="65"/>
    </row>
    <row r="919">
      <c r="K919" s="65"/>
      <c r="Q919" s="65"/>
    </row>
    <row r="920">
      <c r="K920" s="65"/>
      <c r="Q920" s="65"/>
    </row>
    <row r="921">
      <c r="K921" s="65"/>
      <c r="Q921" s="65"/>
    </row>
    <row r="922">
      <c r="K922" s="65"/>
      <c r="Q922" s="65"/>
    </row>
    <row r="923">
      <c r="K923" s="65"/>
      <c r="Q923" s="65"/>
    </row>
    <row r="924">
      <c r="K924" s="65"/>
      <c r="Q924" s="65"/>
    </row>
    <row r="925">
      <c r="K925" s="65"/>
      <c r="Q925" s="65"/>
    </row>
    <row r="926">
      <c r="K926" s="65"/>
      <c r="Q926" s="65"/>
    </row>
    <row r="927">
      <c r="K927" s="65"/>
      <c r="Q927" s="65"/>
    </row>
    <row r="928">
      <c r="K928" s="65"/>
      <c r="Q928" s="65"/>
    </row>
    <row r="929">
      <c r="K929" s="65"/>
      <c r="Q929" s="65"/>
    </row>
    <row r="930">
      <c r="K930" s="65"/>
      <c r="Q930" s="65"/>
    </row>
    <row r="931">
      <c r="K931" s="65"/>
      <c r="Q931" s="65"/>
    </row>
    <row r="932">
      <c r="K932" s="65"/>
      <c r="Q932" s="65"/>
    </row>
    <row r="933">
      <c r="K933" s="65"/>
      <c r="Q933" s="65"/>
    </row>
    <row r="934">
      <c r="K934" s="65"/>
      <c r="Q934" s="65"/>
    </row>
    <row r="935">
      <c r="K935" s="65"/>
      <c r="Q935" s="65"/>
    </row>
    <row r="936">
      <c r="K936" s="65"/>
      <c r="Q936" s="65"/>
    </row>
    <row r="937">
      <c r="K937" s="65"/>
      <c r="Q937" s="65"/>
    </row>
    <row r="938">
      <c r="K938" s="65"/>
      <c r="Q938" s="65"/>
    </row>
    <row r="939">
      <c r="K939" s="65"/>
      <c r="Q939" s="65"/>
    </row>
    <row r="940">
      <c r="K940" s="65"/>
      <c r="Q940" s="65"/>
    </row>
    <row r="941">
      <c r="K941" s="65"/>
      <c r="Q941" s="65"/>
    </row>
    <row r="942">
      <c r="K942" s="65"/>
      <c r="Q942" s="65"/>
    </row>
    <row r="943">
      <c r="K943" s="65"/>
      <c r="Q943" s="65"/>
    </row>
    <row r="944">
      <c r="K944" s="65"/>
      <c r="Q944" s="65"/>
    </row>
    <row r="945">
      <c r="K945" s="65"/>
      <c r="Q945" s="65"/>
    </row>
    <row r="946">
      <c r="K946" s="65"/>
      <c r="Q946" s="65"/>
    </row>
    <row r="947">
      <c r="K947" s="65"/>
      <c r="Q947" s="65"/>
    </row>
    <row r="948">
      <c r="K948" s="65"/>
      <c r="Q948" s="65"/>
    </row>
    <row r="949">
      <c r="K949" s="65"/>
      <c r="Q949" s="65"/>
    </row>
    <row r="950">
      <c r="K950" s="65"/>
      <c r="Q950" s="65"/>
    </row>
    <row r="951">
      <c r="K951" s="65"/>
      <c r="Q951" s="65"/>
    </row>
    <row r="952">
      <c r="K952" s="65"/>
      <c r="Q952" s="65"/>
    </row>
    <row r="953">
      <c r="K953" s="65"/>
      <c r="Q953" s="65"/>
    </row>
    <row r="954">
      <c r="K954" s="65"/>
      <c r="Q954" s="65"/>
    </row>
    <row r="955">
      <c r="K955" s="65"/>
      <c r="Q955" s="65"/>
    </row>
    <row r="956">
      <c r="K956" s="65"/>
      <c r="Q956" s="65"/>
    </row>
    <row r="957">
      <c r="K957" s="65"/>
      <c r="Q957" s="65"/>
    </row>
    <row r="958">
      <c r="K958" s="65"/>
      <c r="Q958" s="65"/>
    </row>
    <row r="959">
      <c r="K959" s="65"/>
      <c r="Q959" s="65"/>
    </row>
    <row r="960">
      <c r="K960" s="65"/>
      <c r="Q960" s="65"/>
    </row>
    <row r="961">
      <c r="K961" s="65"/>
      <c r="Q961" s="65"/>
    </row>
    <row r="962">
      <c r="K962" s="65"/>
      <c r="Q962" s="65"/>
    </row>
    <row r="963">
      <c r="K963" s="65"/>
      <c r="Q963" s="65"/>
    </row>
    <row r="964">
      <c r="K964" s="65"/>
      <c r="Q964" s="65"/>
    </row>
    <row r="965">
      <c r="K965" s="65"/>
      <c r="Q965" s="65"/>
    </row>
    <row r="966">
      <c r="K966" s="65"/>
      <c r="Q966" s="65"/>
    </row>
    <row r="967">
      <c r="K967" s="65"/>
      <c r="Q967" s="65"/>
    </row>
    <row r="968">
      <c r="K968" s="65"/>
      <c r="Q968" s="65"/>
    </row>
    <row r="969">
      <c r="K969" s="65"/>
      <c r="Q969" s="65"/>
    </row>
    <row r="970">
      <c r="K970" s="65"/>
      <c r="Q970" s="65"/>
    </row>
    <row r="971">
      <c r="K971" s="65"/>
      <c r="Q971" s="65"/>
    </row>
    <row r="972">
      <c r="K972" s="65"/>
      <c r="Q972" s="65"/>
    </row>
    <row r="973">
      <c r="K973" s="65"/>
      <c r="Q973" s="65"/>
    </row>
    <row r="974">
      <c r="K974" s="65"/>
      <c r="Q974" s="65"/>
    </row>
    <row r="975">
      <c r="K975" s="65"/>
      <c r="Q975" s="65"/>
    </row>
    <row r="976">
      <c r="K976" s="65"/>
      <c r="Q976" s="65"/>
    </row>
    <row r="977">
      <c r="K977" s="65"/>
      <c r="Q977" s="65"/>
    </row>
    <row r="978">
      <c r="K978" s="65"/>
      <c r="Q978" s="65"/>
    </row>
    <row r="979">
      <c r="K979" s="65"/>
      <c r="Q979" s="65"/>
    </row>
    <row r="980">
      <c r="K980" s="65"/>
      <c r="Q980" s="65"/>
    </row>
    <row r="981">
      <c r="K981" s="65"/>
      <c r="Q981" s="65"/>
    </row>
    <row r="982">
      <c r="K982" s="65"/>
      <c r="Q982" s="65"/>
    </row>
    <row r="983">
      <c r="K983" s="65"/>
      <c r="Q983" s="65"/>
    </row>
    <row r="984">
      <c r="K984" s="65"/>
      <c r="Q984" s="65"/>
    </row>
    <row r="985">
      <c r="K985" s="65"/>
      <c r="Q985" s="65"/>
    </row>
  </sheetData>
  <mergeCells count="3">
    <mergeCell ref="C1:J1"/>
    <mergeCell ref="L1:O1"/>
    <mergeCell ref="C32:D3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6" t="s">
        <v>75</v>
      </c>
      <c r="B1" s="97"/>
      <c r="C1" s="96"/>
      <c r="D1" s="96"/>
      <c r="E1" s="96"/>
      <c r="F1" s="96"/>
      <c r="G1" s="96"/>
      <c r="H1" s="96"/>
      <c r="I1" s="63"/>
      <c r="J1" s="63"/>
      <c r="M1" s="63"/>
      <c r="N1" s="63"/>
      <c r="O1" s="63"/>
      <c r="P1" s="63"/>
    </row>
    <row r="2">
      <c r="A2" s="98" t="s">
        <v>76</v>
      </c>
      <c r="B2" s="99"/>
      <c r="C2" s="100"/>
      <c r="D2" s="100"/>
      <c r="E2" s="100"/>
      <c r="F2" s="100"/>
      <c r="G2" s="100"/>
      <c r="H2" s="100"/>
      <c r="I2" s="101"/>
      <c r="J2" s="101"/>
      <c r="M2" s="63"/>
      <c r="N2" s="63"/>
      <c r="O2" s="63"/>
      <c r="P2" s="63"/>
    </row>
    <row r="3">
      <c r="A3" s="63" t="s">
        <v>59</v>
      </c>
      <c r="B3" s="102">
        <v>2014.0</v>
      </c>
      <c r="C3" s="102">
        <v>2015.0</v>
      </c>
      <c r="D3" s="102">
        <v>2016.0</v>
      </c>
      <c r="E3" s="102">
        <v>2017.0</v>
      </c>
      <c r="F3" s="70" t="s">
        <v>77</v>
      </c>
      <c r="G3" s="70" t="s">
        <v>78</v>
      </c>
    </row>
    <row r="4">
      <c r="A4" s="63">
        <v>1.0</v>
      </c>
      <c r="B4" s="103">
        <v>6311.24</v>
      </c>
      <c r="C4" s="103">
        <v>7305.47</v>
      </c>
      <c r="D4" s="104">
        <v>6884.0</v>
      </c>
      <c r="E4" s="104">
        <v>6394.0</v>
      </c>
      <c r="F4" s="75">
        <f>'Season Totals'!J3</f>
        <v>0</v>
      </c>
      <c r="G4" s="105">
        <f t="shared" ref="G4:G12" si="1">F4/E4-1</f>
        <v>-1</v>
      </c>
    </row>
    <row r="5">
      <c r="A5">
        <f t="shared" ref="A5:A30" si="2">A4+1</f>
        <v>2</v>
      </c>
      <c r="B5" s="103">
        <v>8140.15</v>
      </c>
      <c r="C5" s="103">
        <v>7083.38</v>
      </c>
      <c r="D5" s="104">
        <v>7891.0</v>
      </c>
      <c r="E5" s="104">
        <v>9010.0</v>
      </c>
      <c r="F5" s="75">
        <f>'Season Totals'!J4</f>
        <v>0</v>
      </c>
      <c r="G5" s="105">
        <f t="shared" si="1"/>
        <v>-1</v>
      </c>
    </row>
    <row r="6">
      <c r="A6">
        <f t="shared" si="2"/>
        <v>3</v>
      </c>
      <c r="B6" s="103">
        <v>8524.51</v>
      </c>
      <c r="C6" s="103">
        <v>9316.95</v>
      </c>
      <c r="D6" s="104">
        <v>7954.0</v>
      </c>
      <c r="E6" s="104">
        <v>9068.0</v>
      </c>
      <c r="F6" s="75">
        <f>'Season Totals'!J5</f>
        <v>0</v>
      </c>
      <c r="G6" s="105">
        <f t="shared" si="1"/>
        <v>-1</v>
      </c>
    </row>
    <row r="7">
      <c r="A7">
        <f t="shared" si="2"/>
        <v>4</v>
      </c>
      <c r="B7" s="103">
        <v>10866.79</v>
      </c>
      <c r="C7" s="103">
        <v>7526.25</v>
      </c>
      <c r="D7" s="104">
        <v>7167.0</v>
      </c>
      <c r="E7" s="104">
        <v>6936.0</v>
      </c>
      <c r="F7" s="75">
        <f>'Season Totals'!J6</f>
        <v>0</v>
      </c>
      <c r="G7" s="105">
        <f t="shared" si="1"/>
        <v>-1</v>
      </c>
    </row>
    <row r="8">
      <c r="A8">
        <f t="shared" si="2"/>
        <v>5</v>
      </c>
      <c r="B8" s="103">
        <v>8562.29</v>
      </c>
      <c r="C8" s="103">
        <v>8884.9</v>
      </c>
      <c r="D8" s="104">
        <v>8809.0</v>
      </c>
      <c r="E8" s="104">
        <v>7667.0</v>
      </c>
      <c r="F8" s="75">
        <f>'Season Totals'!J7</f>
        <v>0</v>
      </c>
      <c r="G8" s="105">
        <f t="shared" si="1"/>
        <v>-1</v>
      </c>
    </row>
    <row r="9">
      <c r="A9">
        <f t="shared" si="2"/>
        <v>6</v>
      </c>
      <c r="B9" s="103">
        <v>8901.06</v>
      </c>
      <c r="C9" s="103">
        <v>11012.8</v>
      </c>
      <c r="D9" s="104">
        <v>10724.0</v>
      </c>
      <c r="E9" s="104">
        <v>8912.0</v>
      </c>
      <c r="F9" s="75">
        <f>'Season Totals'!J8</f>
        <v>0</v>
      </c>
      <c r="G9" s="105">
        <f t="shared" si="1"/>
        <v>-1</v>
      </c>
    </row>
    <row r="10">
      <c r="A10">
        <f t="shared" si="2"/>
        <v>7</v>
      </c>
      <c r="B10" s="103">
        <v>13239.13</v>
      </c>
      <c r="C10" s="103">
        <v>14787.7</v>
      </c>
      <c r="D10" s="104">
        <v>4934.0</v>
      </c>
      <c r="E10" s="104">
        <v>11994.0</v>
      </c>
      <c r="F10" s="75">
        <f>'Season Totals'!J9</f>
        <v>0</v>
      </c>
      <c r="G10" s="105">
        <f t="shared" si="1"/>
        <v>-1</v>
      </c>
    </row>
    <row r="11">
      <c r="A11">
        <f t="shared" si="2"/>
        <v>8</v>
      </c>
      <c r="B11" s="103">
        <v>14406.24</v>
      </c>
      <c r="C11" s="103">
        <v>4362.1</v>
      </c>
      <c r="D11" s="104">
        <v>9449.0</v>
      </c>
      <c r="E11" s="104">
        <v>5843.0</v>
      </c>
      <c r="F11" s="75">
        <f>'Season Totals'!J10</f>
        <v>0</v>
      </c>
      <c r="G11" s="105">
        <f t="shared" si="1"/>
        <v>-1</v>
      </c>
    </row>
    <row r="12">
      <c r="A12">
        <f t="shared" si="2"/>
        <v>9</v>
      </c>
      <c r="B12" s="103">
        <v>6426.1</v>
      </c>
      <c r="C12" s="103">
        <v>6449.5</v>
      </c>
      <c r="D12" s="104">
        <v>6115.0</v>
      </c>
      <c r="E12" s="104">
        <v>5780.0</v>
      </c>
      <c r="F12" s="75">
        <f>'Season Totals'!J11</f>
        <v>0</v>
      </c>
      <c r="G12" s="105">
        <f t="shared" si="1"/>
        <v>-1</v>
      </c>
    </row>
    <row r="13">
      <c r="A13">
        <f t="shared" si="2"/>
        <v>10</v>
      </c>
      <c r="B13" s="103">
        <v>5947.58</v>
      </c>
      <c r="C13" s="103">
        <v>4579.35</v>
      </c>
      <c r="D13" s="104">
        <v>5476.0</v>
      </c>
      <c r="E13" s="104"/>
      <c r="F13" s="75">
        <f>'Season Totals'!J12</f>
        <v>0</v>
      </c>
      <c r="G13" s="105">
        <f>F13/D13-1</f>
        <v>-1</v>
      </c>
    </row>
    <row r="14">
      <c r="A14">
        <f t="shared" si="2"/>
        <v>11</v>
      </c>
      <c r="B14" s="103">
        <v>5051.25</v>
      </c>
      <c r="C14" s="103">
        <v>4256.57</v>
      </c>
      <c r="D14" s="104">
        <v>5991.0</v>
      </c>
      <c r="E14" s="104">
        <v>4502.0</v>
      </c>
      <c r="F14" s="75">
        <f>'Season Totals'!J13</f>
        <v>0</v>
      </c>
      <c r="G14" s="105">
        <f t="shared" ref="G14:G25" si="3">F14/E14-1</f>
        <v>-1</v>
      </c>
    </row>
    <row r="15">
      <c r="A15">
        <f t="shared" si="2"/>
        <v>12</v>
      </c>
      <c r="B15" s="103">
        <v>5761.7</v>
      </c>
      <c r="C15" s="103">
        <v>5038.6</v>
      </c>
      <c r="D15" s="104">
        <v>5134.0</v>
      </c>
      <c r="E15" s="104">
        <v>5548.0</v>
      </c>
      <c r="F15" s="75">
        <f>'Season Totals'!J14</f>
        <v>0</v>
      </c>
      <c r="G15" s="105">
        <f t="shared" si="3"/>
        <v>-1</v>
      </c>
    </row>
    <row r="16">
      <c r="A16">
        <f t="shared" si="2"/>
        <v>13</v>
      </c>
      <c r="B16" s="103">
        <v>4163.65</v>
      </c>
      <c r="C16" s="103">
        <v>6074.54</v>
      </c>
      <c r="D16" s="104">
        <v>5316.0</v>
      </c>
      <c r="E16" s="104">
        <v>6179.0</v>
      </c>
      <c r="F16" s="75">
        <f>'Season Totals'!J15</f>
        <v>0</v>
      </c>
      <c r="G16" s="105">
        <f t="shared" si="3"/>
        <v>-1</v>
      </c>
    </row>
    <row r="17">
      <c r="A17">
        <f t="shared" si="2"/>
        <v>14</v>
      </c>
      <c r="B17" s="103">
        <v>4373.03</v>
      </c>
      <c r="C17" s="103">
        <v>5664.45</v>
      </c>
      <c r="D17" s="104">
        <v>4961.0</v>
      </c>
      <c r="E17" s="104">
        <v>5938.0</v>
      </c>
      <c r="F17" s="75">
        <f>'Season Totals'!J16</f>
        <v>0</v>
      </c>
      <c r="G17" s="105">
        <f t="shared" si="3"/>
        <v>-1</v>
      </c>
    </row>
    <row r="18">
      <c r="A18">
        <f t="shared" si="2"/>
        <v>15</v>
      </c>
      <c r="B18" s="103">
        <v>5097.1</v>
      </c>
      <c r="C18" s="103">
        <v>7164.75</v>
      </c>
      <c r="D18" s="104">
        <v>4871.0</v>
      </c>
      <c r="E18" s="104">
        <v>5265.0</v>
      </c>
      <c r="F18" s="75">
        <f>'Season Totals'!J17</f>
        <v>0</v>
      </c>
      <c r="G18" s="105">
        <f t="shared" si="3"/>
        <v>-1</v>
      </c>
    </row>
    <row r="19">
      <c r="A19">
        <f t="shared" si="2"/>
        <v>16</v>
      </c>
      <c r="B19" s="103">
        <v>6008.45</v>
      </c>
      <c r="C19" s="103">
        <v>5123.6</v>
      </c>
      <c r="D19" s="104">
        <v>4568.0</v>
      </c>
      <c r="E19" s="104">
        <v>5412.0</v>
      </c>
      <c r="F19" s="75">
        <f>'Season Totals'!J18</f>
        <v>0</v>
      </c>
      <c r="G19" s="105">
        <f t="shared" si="3"/>
        <v>-1</v>
      </c>
    </row>
    <row r="20">
      <c r="A20">
        <f t="shared" si="2"/>
        <v>17</v>
      </c>
      <c r="B20" s="103">
        <v>5192.9</v>
      </c>
      <c r="C20" s="103">
        <v>5571.51</v>
      </c>
      <c r="D20" s="104">
        <v>6001.0</v>
      </c>
      <c r="E20" s="104">
        <v>6138.0</v>
      </c>
      <c r="F20" s="75">
        <f>'Season Totals'!J19</f>
        <v>0</v>
      </c>
      <c r="G20" s="105">
        <f t="shared" si="3"/>
        <v>-1</v>
      </c>
    </row>
    <row r="21">
      <c r="A21">
        <f t="shared" si="2"/>
        <v>18</v>
      </c>
      <c r="B21" s="103">
        <v>5430.25</v>
      </c>
      <c r="C21" s="103">
        <v>4814.75</v>
      </c>
      <c r="D21" s="104">
        <v>5132.0</v>
      </c>
      <c r="E21" s="104">
        <v>6179.0</v>
      </c>
      <c r="F21" s="75">
        <f>'Season Totals'!J20</f>
        <v>0</v>
      </c>
      <c r="G21" s="105">
        <f t="shared" si="3"/>
        <v>-1</v>
      </c>
    </row>
    <row r="22">
      <c r="A22">
        <f t="shared" si="2"/>
        <v>19</v>
      </c>
      <c r="B22" s="103">
        <v>3364.2</v>
      </c>
      <c r="C22" s="103">
        <v>5859.95</v>
      </c>
      <c r="D22" s="104">
        <v>4386.0</v>
      </c>
      <c r="E22" s="104">
        <v>4845.0</v>
      </c>
      <c r="F22" s="75">
        <f>'Season Totals'!J21</f>
        <v>0</v>
      </c>
      <c r="G22" s="105">
        <f t="shared" si="3"/>
        <v>-1</v>
      </c>
    </row>
    <row r="23">
      <c r="A23">
        <f t="shared" si="2"/>
        <v>20</v>
      </c>
      <c r="B23" s="103">
        <v>4441.15</v>
      </c>
      <c r="C23" s="103">
        <v>4792.25</v>
      </c>
      <c r="D23" s="104">
        <v>5153.0</v>
      </c>
      <c r="E23" s="104">
        <v>5584.0</v>
      </c>
      <c r="F23" s="75">
        <f>'Season Totals'!J22</f>
        <v>0</v>
      </c>
      <c r="G23" s="105">
        <f t="shared" si="3"/>
        <v>-1</v>
      </c>
    </row>
    <row r="24">
      <c r="A24">
        <f t="shared" si="2"/>
        <v>21</v>
      </c>
      <c r="B24" s="103">
        <v>3976.9</v>
      </c>
      <c r="C24" s="103">
        <v>7011.55</v>
      </c>
      <c r="D24" s="104">
        <v>6043.0</v>
      </c>
      <c r="E24" s="104">
        <v>5921.0</v>
      </c>
      <c r="F24" s="75">
        <f>'Season Totals'!J23</f>
        <v>0</v>
      </c>
      <c r="G24" s="105">
        <f t="shared" si="3"/>
        <v>-1</v>
      </c>
    </row>
    <row r="25">
      <c r="A25">
        <f t="shared" si="2"/>
        <v>22</v>
      </c>
      <c r="B25" s="103">
        <v>5474.55</v>
      </c>
      <c r="C25" s="106"/>
      <c r="D25" s="104"/>
      <c r="E25" s="104">
        <v>6900.0</v>
      </c>
      <c r="F25" s="75">
        <f>'Season Totals'!J24</f>
        <v>0</v>
      </c>
      <c r="G25" s="105">
        <f t="shared" si="3"/>
        <v>-1</v>
      </c>
    </row>
    <row r="26">
      <c r="A26">
        <f t="shared" si="2"/>
        <v>23</v>
      </c>
      <c r="K26" s="105"/>
    </row>
    <row r="27">
      <c r="A27">
        <f t="shared" si="2"/>
        <v>24</v>
      </c>
    </row>
    <row r="28">
      <c r="A28">
        <f t="shared" si="2"/>
        <v>25</v>
      </c>
    </row>
    <row r="29">
      <c r="A29">
        <f t="shared" si="2"/>
        <v>26</v>
      </c>
    </row>
    <row r="30">
      <c r="A30">
        <f t="shared" si="2"/>
        <v>27</v>
      </c>
      <c r="E30" s="40"/>
      <c r="F30" s="40"/>
      <c r="G30" s="40"/>
      <c r="H30" s="40"/>
      <c r="I30" s="40"/>
    </row>
    <row r="31">
      <c r="E31" s="107"/>
      <c r="F31" s="107"/>
      <c r="G31" s="107"/>
      <c r="H31" s="107"/>
      <c r="I31" s="107"/>
      <c r="J31" s="108"/>
      <c r="K31" s="105"/>
    </row>
    <row r="32">
      <c r="E32" s="109"/>
      <c r="F32" s="109"/>
      <c r="G32" s="109"/>
      <c r="H32" s="109"/>
      <c r="I32" s="109"/>
      <c r="J32" s="95"/>
      <c r="K32" s="105"/>
    </row>
    <row r="33">
      <c r="K33" s="105"/>
    </row>
    <row r="34">
      <c r="A34" s="63" t="s">
        <v>79</v>
      </c>
      <c r="K34" s="105"/>
    </row>
    <row r="35">
      <c r="K35" s="105"/>
    </row>
    <row r="36">
      <c r="A36" s="98" t="s">
        <v>80</v>
      </c>
      <c r="B36" s="110"/>
      <c r="C36" s="110"/>
      <c r="D36" s="110"/>
      <c r="E36" s="110"/>
      <c r="F36" s="110"/>
      <c r="G36" s="110"/>
      <c r="H36" s="110"/>
      <c r="I36" s="110"/>
      <c r="J36" s="111"/>
      <c r="K36" s="110"/>
    </row>
    <row r="37">
      <c r="A37" s="63" t="s">
        <v>59</v>
      </c>
      <c r="B37" s="96" t="s">
        <v>37</v>
      </c>
      <c r="C37" s="96" t="s">
        <v>38</v>
      </c>
      <c r="D37" s="96" t="s">
        <v>81</v>
      </c>
      <c r="E37" s="63" t="s">
        <v>50</v>
      </c>
      <c r="F37" s="96" t="s">
        <v>65</v>
      </c>
      <c r="J37" s="105"/>
    </row>
    <row r="38">
      <c r="A38" s="63">
        <v>1.0</v>
      </c>
      <c r="B38" s="112">
        <v>3163.0</v>
      </c>
      <c r="C38" s="112">
        <v>2234.0</v>
      </c>
      <c r="D38" s="112">
        <v>996.5</v>
      </c>
      <c r="E38" s="112">
        <v>0.0</v>
      </c>
      <c r="F38" s="112">
        <v>6393.5</v>
      </c>
    </row>
    <row r="39">
      <c r="A39">
        <f t="shared" ref="A39:A64" si="4">A38+1</f>
        <v>2</v>
      </c>
      <c r="B39" s="112">
        <v>4554.0</v>
      </c>
      <c r="C39" s="112">
        <v>2659.7</v>
      </c>
      <c r="D39" s="112">
        <v>1796.12</v>
      </c>
      <c r="E39" s="112">
        <v>0.0</v>
      </c>
      <c r="F39" s="112">
        <v>9009.82</v>
      </c>
    </row>
    <row r="40">
      <c r="A40">
        <f t="shared" si="4"/>
        <v>3</v>
      </c>
      <c r="B40" s="112">
        <v>5298.44</v>
      </c>
      <c r="C40" s="112">
        <v>2874.75</v>
      </c>
      <c r="D40" s="112">
        <v>894.44</v>
      </c>
      <c r="E40" s="112">
        <v>0.0</v>
      </c>
      <c r="F40" s="112">
        <v>9067.63</v>
      </c>
    </row>
    <row r="41">
      <c r="A41">
        <f t="shared" si="4"/>
        <v>4</v>
      </c>
      <c r="B41" s="112">
        <v>3227.5</v>
      </c>
      <c r="C41" s="112">
        <v>2260.5</v>
      </c>
      <c r="D41" s="112">
        <v>1448.0</v>
      </c>
      <c r="E41" s="112">
        <v>0.0</v>
      </c>
      <c r="F41" s="112">
        <v>6936.0</v>
      </c>
    </row>
    <row r="42">
      <c r="A42">
        <f t="shared" si="4"/>
        <v>5</v>
      </c>
      <c r="B42" s="112">
        <v>4660.25</v>
      </c>
      <c r="C42" s="112">
        <v>1844.5</v>
      </c>
      <c r="D42" s="112">
        <v>1162.0</v>
      </c>
      <c r="E42" s="112">
        <v>0.0</v>
      </c>
      <c r="F42" s="112">
        <v>7666.75</v>
      </c>
    </row>
    <row r="43">
      <c r="A43">
        <f t="shared" si="4"/>
        <v>6</v>
      </c>
      <c r="B43" s="112">
        <v>4354.0</v>
      </c>
      <c r="C43" s="112">
        <v>2583.8</v>
      </c>
      <c r="D43" s="112">
        <v>1974.0</v>
      </c>
      <c r="E43" s="112">
        <v>0.0</v>
      </c>
      <c r="F43" s="112">
        <v>8911.8</v>
      </c>
    </row>
    <row r="44">
      <c r="A44">
        <f t="shared" si="4"/>
        <v>7</v>
      </c>
      <c r="B44" s="112">
        <v>5448.22</v>
      </c>
      <c r="C44" s="112">
        <v>3917.8</v>
      </c>
      <c r="D44" s="112">
        <v>2628.0</v>
      </c>
      <c r="E44" s="112">
        <v>0.0</v>
      </c>
      <c r="F44" s="112">
        <v>11994.02</v>
      </c>
    </row>
    <row r="45">
      <c r="A45">
        <f t="shared" si="4"/>
        <v>8</v>
      </c>
      <c r="B45" s="112">
        <v>2356.0</v>
      </c>
      <c r="C45" s="112">
        <v>1921.1</v>
      </c>
      <c r="D45" s="112">
        <v>1565.61</v>
      </c>
      <c r="E45" s="112">
        <v>0.0</v>
      </c>
      <c r="F45" s="112">
        <v>5842.71</v>
      </c>
    </row>
    <row r="46">
      <c r="A46">
        <f t="shared" si="4"/>
        <v>9</v>
      </c>
      <c r="B46" s="112">
        <v>3167.5</v>
      </c>
      <c r="C46" s="112">
        <v>2231.25</v>
      </c>
      <c r="D46" s="112">
        <v>381.1</v>
      </c>
      <c r="E46" s="112">
        <v>0.0</v>
      </c>
      <c r="F46" s="112">
        <v>5779.85</v>
      </c>
    </row>
    <row r="47">
      <c r="A47">
        <f t="shared" si="4"/>
        <v>10</v>
      </c>
      <c r="B47" s="112">
        <v>0.0</v>
      </c>
      <c r="C47" s="112">
        <v>0.0</v>
      </c>
      <c r="D47" s="112">
        <v>0.0</v>
      </c>
      <c r="E47" s="112">
        <v>0.0</v>
      </c>
      <c r="F47" s="112">
        <v>0.0</v>
      </c>
    </row>
    <row r="48">
      <c r="A48">
        <f t="shared" si="4"/>
        <v>11</v>
      </c>
      <c r="B48" s="112">
        <v>2564.89</v>
      </c>
      <c r="C48" s="112">
        <v>1585.9</v>
      </c>
      <c r="D48" s="112">
        <v>351.5</v>
      </c>
      <c r="E48" s="112">
        <v>0.0</v>
      </c>
      <c r="F48" s="112">
        <v>4502.29</v>
      </c>
      <c r="J48" s="105"/>
    </row>
    <row r="49">
      <c r="A49">
        <f t="shared" si="4"/>
        <v>12</v>
      </c>
      <c r="B49" s="112">
        <v>3270.95</v>
      </c>
      <c r="C49" s="112">
        <v>1842.15</v>
      </c>
      <c r="D49" s="112">
        <v>434.5</v>
      </c>
      <c r="E49" s="112">
        <v>0.0</v>
      </c>
      <c r="F49" s="112">
        <v>5547.6</v>
      </c>
      <c r="J49" s="105"/>
    </row>
    <row r="50">
      <c r="A50">
        <f t="shared" si="4"/>
        <v>13</v>
      </c>
      <c r="B50" s="112">
        <v>3361.33</v>
      </c>
      <c r="C50" s="112">
        <v>2048.1</v>
      </c>
      <c r="D50" s="112">
        <v>769.5</v>
      </c>
      <c r="E50" s="112">
        <v>0.0</v>
      </c>
      <c r="F50" s="112">
        <v>6178.93</v>
      </c>
      <c r="J50" s="105"/>
    </row>
    <row r="51">
      <c r="A51">
        <f t="shared" si="4"/>
        <v>14</v>
      </c>
      <c r="B51" s="112">
        <v>3466.69</v>
      </c>
      <c r="C51" s="112">
        <v>1873.1</v>
      </c>
      <c r="D51" s="112">
        <v>598.0</v>
      </c>
      <c r="E51" s="112">
        <v>0.0</v>
      </c>
      <c r="F51" s="112">
        <v>5937.79</v>
      </c>
      <c r="J51" s="105"/>
    </row>
    <row r="52">
      <c r="A52">
        <f t="shared" si="4"/>
        <v>15</v>
      </c>
      <c r="B52" s="112">
        <v>2513.45</v>
      </c>
      <c r="C52" s="112">
        <v>2327.5</v>
      </c>
      <c r="D52" s="112">
        <v>423.8</v>
      </c>
      <c r="E52" s="112">
        <v>0.0</v>
      </c>
      <c r="F52" s="112">
        <v>5264.75</v>
      </c>
      <c r="J52" s="105"/>
    </row>
    <row r="53">
      <c r="A53">
        <f t="shared" si="4"/>
        <v>16</v>
      </c>
      <c r="B53" s="112">
        <v>3070.21</v>
      </c>
      <c r="C53" s="112">
        <v>1816.9</v>
      </c>
      <c r="D53" s="112">
        <v>524.75</v>
      </c>
      <c r="E53" s="112">
        <v>0.0</v>
      </c>
      <c r="F53" s="112">
        <v>5411.86</v>
      </c>
      <c r="J53" s="105"/>
    </row>
    <row r="54">
      <c r="A54">
        <f t="shared" si="4"/>
        <v>17</v>
      </c>
      <c r="B54" s="112">
        <v>3305.5</v>
      </c>
      <c r="C54" s="112">
        <v>2143.15</v>
      </c>
      <c r="D54" s="112">
        <v>689.0</v>
      </c>
      <c r="E54" s="112">
        <v>0.0</v>
      </c>
      <c r="F54" s="112">
        <v>6137.65</v>
      </c>
      <c r="J54" s="105"/>
    </row>
    <row r="55">
      <c r="A55">
        <f t="shared" si="4"/>
        <v>18</v>
      </c>
      <c r="B55" s="112">
        <v>3596.05</v>
      </c>
      <c r="C55" s="112">
        <v>1983.25</v>
      </c>
      <c r="D55" s="112">
        <v>599.5</v>
      </c>
      <c r="E55" s="112">
        <v>0.0</v>
      </c>
      <c r="F55" s="112">
        <v>6178.8</v>
      </c>
      <c r="J55" s="105"/>
    </row>
    <row r="56">
      <c r="A56">
        <f t="shared" si="4"/>
        <v>19</v>
      </c>
      <c r="B56" s="112">
        <v>2354.74</v>
      </c>
      <c r="C56" s="112">
        <v>1811.8</v>
      </c>
      <c r="D56" s="112">
        <v>678.0</v>
      </c>
      <c r="E56" s="112">
        <v>0.0</v>
      </c>
      <c r="F56" s="112">
        <v>4844.54</v>
      </c>
      <c r="J56" s="105"/>
    </row>
    <row r="57">
      <c r="A57">
        <f t="shared" si="4"/>
        <v>20</v>
      </c>
      <c r="B57" s="112">
        <v>2855.75</v>
      </c>
      <c r="C57" s="112">
        <v>1951.5</v>
      </c>
      <c r="D57" s="112">
        <v>776.25</v>
      </c>
      <c r="E57" s="112">
        <v>0.0</v>
      </c>
      <c r="F57" s="112">
        <v>5583.5</v>
      </c>
      <c r="J57" s="105"/>
    </row>
    <row r="58">
      <c r="A58">
        <f t="shared" si="4"/>
        <v>21</v>
      </c>
      <c r="B58" s="112">
        <v>3103.3</v>
      </c>
      <c r="C58" s="112">
        <v>2118.75</v>
      </c>
      <c r="D58" s="112">
        <v>698.75</v>
      </c>
      <c r="E58" s="112">
        <v>0.0</v>
      </c>
      <c r="F58" s="112">
        <v>5920.8</v>
      </c>
      <c r="J58" s="105"/>
    </row>
    <row r="59">
      <c r="A59">
        <f t="shared" si="4"/>
        <v>22</v>
      </c>
      <c r="B59" s="112">
        <v>3476.84</v>
      </c>
      <c r="C59" s="112">
        <v>2566.6</v>
      </c>
      <c r="D59" s="112">
        <v>856.5</v>
      </c>
      <c r="E59" s="112">
        <v>0.0</v>
      </c>
      <c r="F59" s="112">
        <v>6899.94</v>
      </c>
      <c r="J59" s="105"/>
    </row>
    <row r="60">
      <c r="A60">
        <f t="shared" si="4"/>
        <v>23</v>
      </c>
      <c r="J60" s="105"/>
    </row>
    <row r="61">
      <c r="A61">
        <f t="shared" si="4"/>
        <v>24</v>
      </c>
      <c r="J61" s="105"/>
    </row>
    <row r="62">
      <c r="A62">
        <f t="shared" si="4"/>
        <v>25</v>
      </c>
      <c r="J62" s="105"/>
    </row>
    <row r="63">
      <c r="A63">
        <f t="shared" si="4"/>
        <v>26</v>
      </c>
      <c r="J63" s="105"/>
    </row>
    <row r="64">
      <c r="A64">
        <f t="shared" si="4"/>
        <v>27</v>
      </c>
      <c r="J64" s="105"/>
    </row>
    <row r="65">
      <c r="J65" s="105"/>
    </row>
    <row r="66">
      <c r="J66" s="105"/>
    </row>
    <row r="67">
      <c r="J67" s="105"/>
    </row>
    <row r="68">
      <c r="J68" s="105"/>
    </row>
    <row r="69">
      <c r="F69" s="113"/>
      <c r="J69" s="105"/>
    </row>
    <row r="70">
      <c r="F70" s="113"/>
      <c r="J70" s="105"/>
    </row>
    <row r="71">
      <c r="F71" s="113"/>
      <c r="J71" s="105"/>
    </row>
    <row r="72">
      <c r="F72" s="113"/>
      <c r="J72" s="105"/>
    </row>
    <row r="73">
      <c r="A73" s="114" t="s">
        <v>82</v>
      </c>
      <c r="B73" s="114" t="s">
        <v>37</v>
      </c>
      <c r="C73" s="114" t="s">
        <v>38</v>
      </c>
      <c r="D73" s="114" t="s">
        <v>81</v>
      </c>
      <c r="E73" s="115" t="s">
        <v>83</v>
      </c>
      <c r="F73" s="114" t="s">
        <v>65</v>
      </c>
      <c r="J73" s="105"/>
    </row>
    <row r="74">
      <c r="A74" s="96">
        <v>2011.0</v>
      </c>
      <c r="B74" s="103">
        <v>62834.84</v>
      </c>
      <c r="C74" s="103">
        <v>49188.51</v>
      </c>
      <c r="D74" s="103">
        <v>27717.73</v>
      </c>
      <c r="E74" s="116">
        <v>0.0</v>
      </c>
      <c r="F74" s="103">
        <v>139741.08</v>
      </c>
      <c r="J74" s="105"/>
    </row>
    <row r="75">
      <c r="A75" s="96">
        <v>2012.0</v>
      </c>
      <c r="B75" s="103">
        <v>75562.62</v>
      </c>
      <c r="C75" s="103">
        <v>46461.65</v>
      </c>
      <c r="D75" s="103">
        <v>21970.0</v>
      </c>
      <c r="E75" s="116">
        <v>0.0</v>
      </c>
      <c r="F75" s="103">
        <v>143994.27</v>
      </c>
      <c r="J75" s="105"/>
    </row>
    <row r="76">
      <c r="A76" s="96">
        <v>2013.0</v>
      </c>
      <c r="B76" s="117">
        <v>82107.34</v>
      </c>
      <c r="C76" s="117">
        <v>48410.31</v>
      </c>
      <c r="D76" s="117">
        <v>17946.89</v>
      </c>
      <c r="E76" s="116">
        <v>0.0</v>
      </c>
      <c r="F76" s="117">
        <v>148464.54</v>
      </c>
      <c r="J76" s="105"/>
    </row>
    <row r="77">
      <c r="A77" s="96">
        <v>2014.0</v>
      </c>
      <c r="B77" s="118">
        <v>77505.17</v>
      </c>
      <c r="C77" s="118">
        <v>48883.67</v>
      </c>
      <c r="D77" s="118">
        <v>23271.38</v>
      </c>
      <c r="E77" s="116">
        <v>0.0</v>
      </c>
      <c r="F77" s="118">
        <v>149660.22</v>
      </c>
      <c r="J77" s="105"/>
    </row>
    <row r="78">
      <c r="A78" s="96">
        <v>2015.0</v>
      </c>
      <c r="B78" s="118">
        <v>82808.4</v>
      </c>
      <c r="C78" s="118">
        <v>42075.31</v>
      </c>
      <c r="D78" s="118">
        <v>17797.21</v>
      </c>
      <c r="E78" s="116">
        <v>0.0</v>
      </c>
      <c r="F78" s="118">
        <v>142680.92</v>
      </c>
      <c r="J78" s="105"/>
    </row>
    <row r="79">
      <c r="A79" s="96">
        <v>2016.0</v>
      </c>
      <c r="B79" s="103">
        <v>72050.41</v>
      </c>
      <c r="C79" s="103">
        <v>42053.95</v>
      </c>
      <c r="D79" s="103">
        <v>18856.17</v>
      </c>
      <c r="E79" s="116">
        <v>0.0</v>
      </c>
      <c r="F79" s="103">
        <v>132960.53</v>
      </c>
      <c r="J79" s="105"/>
    </row>
    <row r="80">
      <c r="A80" s="119">
        <v>2017.0</v>
      </c>
      <c r="B80" s="120">
        <v>73168.61</v>
      </c>
      <c r="C80" s="120">
        <v>46596.1</v>
      </c>
      <c r="D80" s="120">
        <v>20245.82</v>
      </c>
      <c r="E80" s="116">
        <v>0.0</v>
      </c>
      <c r="F80" s="120">
        <v>140010.53</v>
      </c>
      <c r="J80" s="105"/>
    </row>
    <row r="81">
      <c r="A81" s="121" t="s">
        <v>77</v>
      </c>
      <c r="B81" s="122">
        <f>'Season Totals'!E32</f>
        <v>0</v>
      </c>
      <c r="C81" s="122">
        <f>'Season Totals'!F32</f>
        <v>0</v>
      </c>
      <c r="D81" s="122">
        <f>'Season Totals'!G32</f>
        <v>0</v>
      </c>
      <c r="E81" s="122">
        <f>'Season Totals'!H32</f>
        <v>0</v>
      </c>
      <c r="F81" s="122">
        <f>'Season Totals'!J32</f>
        <v>0</v>
      </c>
      <c r="J81" s="105"/>
    </row>
    <row r="82">
      <c r="A82" s="101" t="s">
        <v>84</v>
      </c>
      <c r="B82" s="110"/>
      <c r="C82" s="110"/>
      <c r="D82" s="110"/>
      <c r="E82" s="110"/>
      <c r="F82" s="110"/>
      <c r="G82" s="110"/>
      <c r="J82" s="105"/>
    </row>
    <row r="83">
      <c r="A83" s="101" t="s">
        <v>85</v>
      </c>
      <c r="B83" s="110"/>
      <c r="C83" s="110"/>
      <c r="D83" s="110"/>
      <c r="E83" s="110"/>
      <c r="F83" s="110"/>
      <c r="G83" s="110"/>
      <c r="J83" s="105"/>
    </row>
    <row r="84">
      <c r="J84" s="105"/>
    </row>
    <row r="85">
      <c r="J85" s="105"/>
    </row>
    <row r="86">
      <c r="J86" s="105"/>
    </row>
    <row r="87">
      <c r="J87" s="105"/>
    </row>
    <row r="88">
      <c r="J88" s="105"/>
    </row>
    <row r="89">
      <c r="J89" s="105"/>
    </row>
    <row r="90">
      <c r="J90" s="105"/>
    </row>
    <row r="91">
      <c r="J91" s="105"/>
    </row>
    <row r="92">
      <c r="J92" s="105"/>
    </row>
    <row r="93">
      <c r="J93" s="105"/>
    </row>
    <row r="94">
      <c r="J94" s="105"/>
    </row>
    <row r="95">
      <c r="J95" s="105"/>
    </row>
    <row r="96">
      <c r="J96" s="105"/>
    </row>
    <row r="97">
      <c r="J97" s="105"/>
    </row>
    <row r="98">
      <c r="J98" s="105"/>
    </row>
    <row r="99">
      <c r="J99" s="105"/>
    </row>
    <row r="100">
      <c r="J100" s="105"/>
    </row>
    <row r="101">
      <c r="J101" s="105"/>
    </row>
    <row r="102">
      <c r="J102" s="105"/>
    </row>
    <row r="103">
      <c r="J103" s="105"/>
    </row>
    <row r="104">
      <c r="J104" s="105"/>
    </row>
    <row r="105">
      <c r="J105" s="105"/>
    </row>
    <row r="106">
      <c r="J106" s="105"/>
    </row>
    <row r="107">
      <c r="J107" s="105"/>
    </row>
    <row r="108">
      <c r="J108" s="105"/>
    </row>
    <row r="109">
      <c r="J109" s="105"/>
    </row>
    <row r="110">
      <c r="J110" s="105"/>
    </row>
    <row r="111">
      <c r="J111" s="105"/>
    </row>
    <row r="112">
      <c r="J112" s="105"/>
    </row>
    <row r="113">
      <c r="J113" s="105"/>
    </row>
    <row r="114">
      <c r="J114" s="105"/>
    </row>
    <row r="115">
      <c r="J115" s="105"/>
    </row>
    <row r="116">
      <c r="J116" s="105"/>
    </row>
    <row r="117">
      <c r="J117" s="105"/>
    </row>
    <row r="118">
      <c r="J118" s="105"/>
    </row>
    <row r="119">
      <c r="J119" s="105"/>
    </row>
    <row r="120">
      <c r="J120" s="105"/>
    </row>
    <row r="121">
      <c r="J121" s="105"/>
    </row>
    <row r="122">
      <c r="J122" s="105"/>
    </row>
    <row r="123">
      <c r="J123" s="105"/>
    </row>
    <row r="124">
      <c r="J124" s="105"/>
    </row>
    <row r="125">
      <c r="J125" s="105"/>
    </row>
    <row r="126">
      <c r="J126" s="105"/>
    </row>
    <row r="127">
      <c r="J127" s="105"/>
    </row>
    <row r="128">
      <c r="J128" s="105"/>
    </row>
    <row r="129">
      <c r="J129" s="105"/>
    </row>
    <row r="130">
      <c r="J130" s="105"/>
    </row>
    <row r="131">
      <c r="J131" s="105"/>
    </row>
    <row r="132">
      <c r="J132" s="105"/>
    </row>
    <row r="133">
      <c r="J133" s="105"/>
    </row>
    <row r="134">
      <c r="J134" s="105"/>
    </row>
    <row r="135">
      <c r="J135" s="105"/>
    </row>
    <row r="136">
      <c r="J136" s="105"/>
    </row>
    <row r="137">
      <c r="J137" s="105"/>
    </row>
    <row r="138">
      <c r="J138" s="105"/>
    </row>
    <row r="139">
      <c r="J139" s="105"/>
    </row>
    <row r="140">
      <c r="J140" s="105"/>
    </row>
    <row r="141">
      <c r="J141" s="105"/>
    </row>
    <row r="142">
      <c r="J142" s="105"/>
    </row>
    <row r="143">
      <c r="J143" s="105"/>
    </row>
    <row r="144">
      <c r="J144" s="105"/>
    </row>
    <row r="145">
      <c r="J145" s="105"/>
    </row>
    <row r="146">
      <c r="J146" s="105"/>
    </row>
    <row r="147">
      <c r="J147" s="105"/>
    </row>
    <row r="148">
      <c r="J148" s="105"/>
    </row>
    <row r="149">
      <c r="J149" s="105"/>
    </row>
    <row r="150">
      <c r="J150" s="105"/>
    </row>
    <row r="151">
      <c r="J151" s="105"/>
    </row>
    <row r="152">
      <c r="J152" s="105"/>
    </row>
    <row r="153">
      <c r="J153" s="105"/>
    </row>
    <row r="154">
      <c r="J154" s="105"/>
    </row>
    <row r="155">
      <c r="J155" s="105"/>
    </row>
    <row r="156">
      <c r="J156" s="105"/>
    </row>
    <row r="157">
      <c r="J157" s="105"/>
    </row>
    <row r="158">
      <c r="J158" s="105"/>
    </row>
    <row r="159">
      <c r="J159" s="105"/>
    </row>
    <row r="160">
      <c r="J160" s="105"/>
    </row>
    <row r="161">
      <c r="J161" s="105"/>
    </row>
    <row r="162">
      <c r="J162" s="105"/>
    </row>
    <row r="163">
      <c r="J163" s="105"/>
    </row>
    <row r="164">
      <c r="J164" s="105"/>
    </row>
    <row r="165">
      <c r="J165" s="105"/>
    </row>
    <row r="166">
      <c r="J166" s="105"/>
    </row>
    <row r="167">
      <c r="J167" s="105"/>
    </row>
    <row r="168">
      <c r="J168" s="105"/>
    </row>
    <row r="169">
      <c r="J169" s="105"/>
    </row>
    <row r="170">
      <c r="J170" s="105"/>
    </row>
    <row r="171">
      <c r="J171" s="105"/>
    </row>
    <row r="172">
      <c r="J172" s="105"/>
    </row>
    <row r="173">
      <c r="J173" s="105"/>
    </row>
    <row r="174">
      <c r="J174" s="105"/>
    </row>
    <row r="175">
      <c r="J175" s="105"/>
    </row>
    <row r="176">
      <c r="J176" s="105"/>
    </row>
    <row r="177">
      <c r="J177" s="105"/>
    </row>
    <row r="178">
      <c r="J178" s="105"/>
    </row>
    <row r="179">
      <c r="J179" s="105"/>
    </row>
    <row r="180">
      <c r="J180" s="105"/>
    </row>
    <row r="181">
      <c r="J181" s="105"/>
    </row>
    <row r="182">
      <c r="J182" s="105"/>
    </row>
    <row r="183">
      <c r="J183" s="105"/>
    </row>
    <row r="184">
      <c r="J184" s="105"/>
    </row>
    <row r="185">
      <c r="J185" s="105"/>
    </row>
    <row r="186">
      <c r="J186" s="105"/>
    </row>
    <row r="187">
      <c r="J187" s="105"/>
    </row>
    <row r="188">
      <c r="J188" s="105"/>
    </row>
    <row r="189">
      <c r="J189" s="105"/>
    </row>
    <row r="190">
      <c r="J190" s="105"/>
    </row>
    <row r="191">
      <c r="J191" s="105"/>
    </row>
    <row r="192">
      <c r="J192" s="105"/>
    </row>
    <row r="193">
      <c r="J193" s="105"/>
    </row>
    <row r="194">
      <c r="J194" s="105"/>
    </row>
    <row r="195">
      <c r="J195" s="105"/>
    </row>
    <row r="196">
      <c r="J196" s="105"/>
    </row>
    <row r="197">
      <c r="J197" s="105"/>
    </row>
    <row r="198">
      <c r="J198" s="105"/>
    </row>
    <row r="199">
      <c r="J199" s="105"/>
    </row>
    <row r="200">
      <c r="J200" s="105"/>
    </row>
    <row r="201">
      <c r="J201" s="105"/>
    </row>
    <row r="202">
      <c r="J202" s="105"/>
    </row>
    <row r="203">
      <c r="J203" s="105"/>
    </row>
    <row r="204">
      <c r="J204" s="105"/>
    </row>
    <row r="205">
      <c r="J205" s="105"/>
    </row>
    <row r="206">
      <c r="J206" s="105"/>
    </row>
    <row r="207">
      <c r="J207" s="105"/>
    </row>
    <row r="208">
      <c r="J208" s="105"/>
    </row>
    <row r="209">
      <c r="J209" s="105"/>
    </row>
    <row r="210">
      <c r="J210" s="105"/>
    </row>
    <row r="211">
      <c r="J211" s="105"/>
    </row>
    <row r="212">
      <c r="J212" s="105"/>
    </row>
    <row r="213">
      <c r="J213" s="105"/>
    </row>
    <row r="214">
      <c r="J214" s="105"/>
    </row>
    <row r="215">
      <c r="J215" s="105"/>
    </row>
    <row r="216">
      <c r="J216" s="105"/>
    </row>
    <row r="217">
      <c r="J217" s="105"/>
    </row>
    <row r="218">
      <c r="J218" s="105"/>
    </row>
    <row r="219">
      <c r="J219" s="105"/>
    </row>
    <row r="220">
      <c r="J220" s="105"/>
    </row>
    <row r="221">
      <c r="J221" s="105"/>
    </row>
    <row r="222">
      <c r="J222" s="105"/>
    </row>
    <row r="223">
      <c r="J223" s="105"/>
    </row>
    <row r="224">
      <c r="J224" s="105"/>
    </row>
    <row r="225">
      <c r="J225" s="105"/>
    </row>
    <row r="226">
      <c r="J226" s="105"/>
    </row>
    <row r="227">
      <c r="J227" s="105"/>
    </row>
    <row r="228">
      <c r="J228" s="105"/>
    </row>
    <row r="229">
      <c r="J229" s="105"/>
    </row>
    <row r="230">
      <c r="J230" s="105"/>
    </row>
    <row r="231">
      <c r="J231" s="105"/>
    </row>
    <row r="232">
      <c r="J232" s="105"/>
    </row>
    <row r="233">
      <c r="J233" s="105"/>
    </row>
    <row r="234">
      <c r="J234" s="105"/>
    </row>
    <row r="235">
      <c r="J235" s="105"/>
    </row>
    <row r="236">
      <c r="J236" s="105"/>
    </row>
    <row r="237">
      <c r="J237" s="105"/>
    </row>
    <row r="238">
      <c r="J238" s="105"/>
    </row>
    <row r="239">
      <c r="J239" s="105"/>
    </row>
    <row r="240">
      <c r="J240" s="105"/>
    </row>
    <row r="241">
      <c r="J241" s="105"/>
    </row>
    <row r="242">
      <c r="J242" s="105"/>
    </row>
    <row r="243">
      <c r="J243" s="105"/>
    </row>
    <row r="244">
      <c r="J244" s="105"/>
    </row>
    <row r="245">
      <c r="J245" s="105"/>
    </row>
    <row r="246">
      <c r="J246" s="105"/>
    </row>
    <row r="247">
      <c r="J247" s="105"/>
    </row>
    <row r="248">
      <c r="J248" s="105"/>
    </row>
    <row r="249">
      <c r="J249" s="105"/>
    </row>
    <row r="250">
      <c r="J250" s="105"/>
    </row>
    <row r="251">
      <c r="J251" s="105"/>
    </row>
    <row r="252">
      <c r="J252" s="105"/>
    </row>
    <row r="253">
      <c r="J253" s="105"/>
    </row>
    <row r="254">
      <c r="J254" s="105"/>
    </row>
    <row r="255">
      <c r="J255" s="105"/>
    </row>
    <row r="256">
      <c r="J256" s="105"/>
    </row>
    <row r="257">
      <c r="J257" s="105"/>
    </row>
    <row r="258">
      <c r="J258" s="105"/>
    </row>
    <row r="259">
      <c r="J259" s="105"/>
    </row>
    <row r="260">
      <c r="J260" s="105"/>
    </row>
    <row r="261">
      <c r="J261" s="105"/>
    </row>
    <row r="262">
      <c r="J262" s="105"/>
    </row>
    <row r="263">
      <c r="J263" s="105"/>
    </row>
    <row r="264">
      <c r="J264" s="105"/>
    </row>
    <row r="265">
      <c r="J265" s="105"/>
    </row>
    <row r="266">
      <c r="J266" s="105"/>
    </row>
    <row r="267">
      <c r="J267" s="105"/>
    </row>
    <row r="268">
      <c r="J268" s="105"/>
    </row>
    <row r="269">
      <c r="J269" s="105"/>
    </row>
    <row r="270">
      <c r="J270" s="105"/>
    </row>
    <row r="271">
      <c r="J271" s="105"/>
    </row>
    <row r="272">
      <c r="J272" s="105"/>
    </row>
    <row r="273">
      <c r="J273" s="105"/>
    </row>
    <row r="274">
      <c r="J274" s="105"/>
    </row>
    <row r="275">
      <c r="J275" s="105"/>
    </row>
    <row r="276">
      <c r="J276" s="105"/>
    </row>
    <row r="277">
      <c r="J277" s="105"/>
    </row>
    <row r="278">
      <c r="J278" s="105"/>
    </row>
    <row r="279">
      <c r="J279" s="105"/>
    </row>
    <row r="280">
      <c r="J280" s="105"/>
    </row>
    <row r="281">
      <c r="J281" s="105"/>
    </row>
    <row r="282">
      <c r="J282" s="105"/>
    </row>
    <row r="283">
      <c r="J283" s="105"/>
    </row>
    <row r="284">
      <c r="J284" s="105"/>
    </row>
    <row r="285">
      <c r="J285" s="105"/>
    </row>
    <row r="286">
      <c r="J286" s="105"/>
    </row>
    <row r="287">
      <c r="J287" s="105"/>
    </row>
    <row r="288">
      <c r="J288" s="105"/>
    </row>
    <row r="289">
      <c r="J289" s="105"/>
    </row>
    <row r="290">
      <c r="J290" s="105"/>
    </row>
    <row r="291">
      <c r="J291" s="105"/>
    </row>
    <row r="292">
      <c r="J292" s="105"/>
    </row>
    <row r="293">
      <c r="J293" s="105"/>
    </row>
    <row r="294">
      <c r="J294" s="105"/>
    </row>
    <row r="295">
      <c r="J295" s="105"/>
    </row>
    <row r="296">
      <c r="J296" s="105"/>
    </row>
    <row r="297">
      <c r="J297" s="105"/>
    </row>
    <row r="298">
      <c r="J298" s="105"/>
    </row>
    <row r="299">
      <c r="J299" s="105"/>
    </row>
    <row r="300">
      <c r="J300" s="105"/>
    </row>
    <row r="301">
      <c r="J301" s="105"/>
    </row>
    <row r="302">
      <c r="J302" s="105"/>
    </row>
    <row r="303">
      <c r="J303" s="105"/>
    </row>
    <row r="304">
      <c r="J304" s="105"/>
    </row>
    <row r="305">
      <c r="J305" s="105"/>
    </row>
    <row r="306">
      <c r="J306" s="105"/>
    </row>
    <row r="307">
      <c r="J307" s="105"/>
    </row>
    <row r="308">
      <c r="J308" s="105"/>
    </row>
    <row r="309">
      <c r="J309" s="105"/>
    </row>
    <row r="310">
      <c r="J310" s="105"/>
    </row>
    <row r="311">
      <c r="J311" s="105"/>
    </row>
    <row r="312">
      <c r="J312" s="105"/>
    </row>
    <row r="313">
      <c r="J313" s="105"/>
    </row>
    <row r="314">
      <c r="J314" s="105"/>
    </row>
    <row r="315">
      <c r="J315" s="105"/>
    </row>
    <row r="316">
      <c r="J316" s="105"/>
    </row>
    <row r="317">
      <c r="J317" s="105"/>
    </row>
    <row r="318">
      <c r="J318" s="105"/>
    </row>
    <row r="319">
      <c r="J319" s="105"/>
    </row>
    <row r="320">
      <c r="J320" s="105"/>
    </row>
    <row r="321">
      <c r="J321" s="105"/>
    </row>
    <row r="322">
      <c r="J322" s="105"/>
    </row>
    <row r="323">
      <c r="J323" s="105"/>
    </row>
    <row r="324">
      <c r="J324" s="105"/>
    </row>
    <row r="325">
      <c r="J325" s="105"/>
    </row>
    <row r="326">
      <c r="J326" s="105"/>
    </row>
    <row r="327">
      <c r="J327" s="105"/>
    </row>
    <row r="328">
      <c r="J328" s="105"/>
    </row>
    <row r="329">
      <c r="J329" s="105"/>
    </row>
    <row r="330">
      <c r="J330" s="105"/>
    </row>
    <row r="331">
      <c r="J331" s="105"/>
    </row>
    <row r="332">
      <c r="J332" s="105"/>
    </row>
    <row r="333">
      <c r="J333" s="105"/>
    </row>
    <row r="334">
      <c r="J334" s="105"/>
    </row>
    <row r="335">
      <c r="J335" s="105"/>
    </row>
    <row r="336">
      <c r="J336" s="105"/>
    </row>
    <row r="337">
      <c r="J337" s="105"/>
    </row>
    <row r="338">
      <c r="J338" s="105"/>
    </row>
    <row r="339">
      <c r="J339" s="105"/>
    </row>
    <row r="340">
      <c r="J340" s="105"/>
    </row>
    <row r="341">
      <c r="J341" s="105"/>
    </row>
    <row r="342">
      <c r="J342" s="105"/>
    </row>
    <row r="343">
      <c r="J343" s="105"/>
    </row>
    <row r="344">
      <c r="J344" s="105"/>
    </row>
    <row r="345">
      <c r="J345" s="105"/>
    </row>
    <row r="346">
      <c r="J346" s="105"/>
    </row>
    <row r="347">
      <c r="J347" s="105"/>
    </row>
    <row r="348">
      <c r="J348" s="105"/>
    </row>
    <row r="349">
      <c r="J349" s="105"/>
    </row>
    <row r="350">
      <c r="J350" s="105"/>
    </row>
    <row r="351">
      <c r="J351" s="105"/>
    </row>
    <row r="352">
      <c r="J352" s="105"/>
    </row>
    <row r="353">
      <c r="J353" s="105"/>
    </row>
    <row r="354">
      <c r="J354" s="105"/>
    </row>
    <row r="355">
      <c r="J355" s="105"/>
    </row>
    <row r="356">
      <c r="J356" s="105"/>
    </row>
    <row r="357">
      <c r="J357" s="105"/>
    </row>
    <row r="358">
      <c r="J358" s="105"/>
    </row>
    <row r="359">
      <c r="J359" s="105"/>
    </row>
    <row r="360">
      <c r="J360" s="105"/>
    </row>
    <row r="361">
      <c r="J361" s="105"/>
    </row>
    <row r="362">
      <c r="J362" s="105"/>
    </row>
    <row r="363">
      <c r="J363" s="105"/>
    </row>
    <row r="364">
      <c r="J364" s="105"/>
    </row>
    <row r="365">
      <c r="J365" s="105"/>
    </row>
    <row r="366">
      <c r="J366" s="105"/>
    </row>
    <row r="367">
      <c r="J367" s="105"/>
    </row>
    <row r="368">
      <c r="J368" s="105"/>
    </row>
    <row r="369">
      <c r="J369" s="105"/>
    </row>
    <row r="370">
      <c r="J370" s="105"/>
    </row>
    <row r="371">
      <c r="J371" s="105"/>
    </row>
    <row r="372">
      <c r="J372" s="105"/>
    </row>
    <row r="373">
      <c r="J373" s="105"/>
    </row>
    <row r="374">
      <c r="J374" s="105"/>
    </row>
    <row r="375">
      <c r="J375" s="105"/>
    </row>
    <row r="376">
      <c r="J376" s="105"/>
    </row>
    <row r="377">
      <c r="J377" s="105"/>
    </row>
    <row r="378">
      <c r="J378" s="105"/>
    </row>
    <row r="379">
      <c r="J379" s="105"/>
    </row>
    <row r="380">
      <c r="J380" s="105"/>
    </row>
    <row r="381">
      <c r="J381" s="105"/>
    </row>
    <row r="382">
      <c r="J382" s="105"/>
    </row>
    <row r="383">
      <c r="J383" s="105"/>
    </row>
    <row r="384">
      <c r="J384" s="105"/>
    </row>
    <row r="385">
      <c r="J385" s="105"/>
    </row>
    <row r="386">
      <c r="J386" s="105"/>
    </row>
    <row r="387">
      <c r="J387" s="105"/>
    </row>
    <row r="388">
      <c r="J388" s="105"/>
    </row>
    <row r="389">
      <c r="J389" s="105"/>
    </row>
    <row r="390">
      <c r="J390" s="105"/>
    </row>
    <row r="391">
      <c r="J391" s="105"/>
    </row>
    <row r="392">
      <c r="J392" s="105"/>
    </row>
    <row r="393">
      <c r="J393" s="105"/>
    </row>
    <row r="394">
      <c r="J394" s="105"/>
    </row>
    <row r="395">
      <c r="J395" s="105"/>
    </row>
    <row r="396">
      <c r="J396" s="105"/>
    </row>
    <row r="397">
      <c r="J397" s="105"/>
    </row>
    <row r="398">
      <c r="J398" s="105"/>
    </row>
    <row r="399">
      <c r="J399" s="105"/>
    </row>
    <row r="400">
      <c r="J400" s="105"/>
    </row>
    <row r="401">
      <c r="J401" s="105"/>
    </row>
    <row r="402">
      <c r="J402" s="105"/>
    </row>
    <row r="403">
      <c r="J403" s="105"/>
    </row>
    <row r="404">
      <c r="J404" s="105"/>
    </row>
    <row r="405">
      <c r="J405" s="105"/>
    </row>
    <row r="406">
      <c r="J406" s="105"/>
    </row>
    <row r="407">
      <c r="J407" s="105"/>
    </row>
    <row r="408">
      <c r="J408" s="105"/>
    </row>
    <row r="409">
      <c r="J409" s="105"/>
    </row>
    <row r="410">
      <c r="J410" s="105"/>
    </row>
    <row r="411">
      <c r="J411" s="105"/>
    </row>
    <row r="412">
      <c r="J412" s="105"/>
    </row>
    <row r="413">
      <c r="J413" s="105"/>
    </row>
    <row r="414">
      <c r="J414" s="105"/>
    </row>
    <row r="415">
      <c r="J415" s="105"/>
    </row>
    <row r="416">
      <c r="J416" s="105"/>
    </row>
    <row r="417">
      <c r="J417" s="105"/>
    </row>
    <row r="418">
      <c r="J418" s="105"/>
    </row>
    <row r="419">
      <c r="J419" s="105"/>
    </row>
    <row r="420">
      <c r="J420" s="105"/>
    </row>
    <row r="421">
      <c r="J421" s="105"/>
    </row>
    <row r="422">
      <c r="J422" s="105"/>
    </row>
    <row r="423">
      <c r="J423" s="105"/>
    </row>
    <row r="424">
      <c r="J424" s="105"/>
    </row>
    <row r="425">
      <c r="J425" s="105"/>
    </row>
    <row r="426">
      <c r="J426" s="105"/>
    </row>
    <row r="427">
      <c r="J427" s="105"/>
    </row>
    <row r="428">
      <c r="J428" s="105"/>
    </row>
    <row r="429">
      <c r="J429" s="105"/>
    </row>
    <row r="430">
      <c r="J430" s="105"/>
    </row>
    <row r="431">
      <c r="J431" s="105"/>
    </row>
    <row r="432">
      <c r="J432" s="105"/>
    </row>
    <row r="433">
      <c r="J433" s="105"/>
    </row>
    <row r="434">
      <c r="J434" s="105"/>
    </row>
    <row r="435">
      <c r="J435" s="105"/>
    </row>
    <row r="436">
      <c r="J436" s="105"/>
    </row>
    <row r="437">
      <c r="J437" s="105"/>
    </row>
    <row r="438">
      <c r="J438" s="105"/>
    </row>
    <row r="439">
      <c r="J439" s="105"/>
    </row>
    <row r="440">
      <c r="J440" s="105"/>
    </row>
    <row r="441">
      <c r="J441" s="105"/>
    </row>
    <row r="442">
      <c r="J442" s="105"/>
    </row>
    <row r="443">
      <c r="J443" s="105"/>
    </row>
    <row r="444">
      <c r="J444" s="105"/>
    </row>
    <row r="445">
      <c r="J445" s="105"/>
    </row>
    <row r="446">
      <c r="J446" s="105"/>
    </row>
    <row r="447">
      <c r="J447" s="105"/>
    </row>
    <row r="448">
      <c r="J448" s="105"/>
    </row>
    <row r="449">
      <c r="J449" s="105"/>
    </row>
    <row r="450">
      <c r="J450" s="105"/>
    </row>
    <row r="451">
      <c r="J451" s="105"/>
    </row>
    <row r="452">
      <c r="J452" s="105"/>
    </row>
    <row r="453">
      <c r="J453" s="105"/>
    </row>
    <row r="454">
      <c r="J454" s="105"/>
    </row>
    <row r="455">
      <c r="J455" s="105"/>
    </row>
    <row r="456">
      <c r="J456" s="105"/>
    </row>
    <row r="457">
      <c r="J457" s="105"/>
    </row>
    <row r="458">
      <c r="J458" s="105"/>
    </row>
    <row r="459">
      <c r="J459" s="105"/>
    </row>
    <row r="460">
      <c r="J460" s="105"/>
    </row>
    <row r="461">
      <c r="J461" s="105"/>
    </row>
    <row r="462">
      <c r="J462" s="105"/>
    </row>
    <row r="463">
      <c r="J463" s="105"/>
    </row>
    <row r="464">
      <c r="J464" s="105"/>
    </row>
    <row r="465">
      <c r="J465" s="105"/>
    </row>
    <row r="466">
      <c r="J466" s="105"/>
    </row>
    <row r="467">
      <c r="J467" s="105"/>
    </row>
    <row r="468">
      <c r="J468" s="105"/>
    </row>
    <row r="469">
      <c r="J469" s="105"/>
    </row>
    <row r="470">
      <c r="J470" s="105"/>
    </row>
    <row r="471">
      <c r="J471" s="105"/>
    </row>
    <row r="472">
      <c r="J472" s="105"/>
    </row>
    <row r="473">
      <c r="J473" s="105"/>
    </row>
    <row r="474">
      <c r="J474" s="105"/>
    </row>
    <row r="475">
      <c r="J475" s="105"/>
    </row>
    <row r="476">
      <c r="J476" s="105"/>
    </row>
    <row r="477">
      <c r="J477" s="105"/>
    </row>
    <row r="478">
      <c r="J478" s="105"/>
    </row>
    <row r="479">
      <c r="J479" s="105"/>
    </row>
    <row r="480">
      <c r="J480" s="105"/>
    </row>
    <row r="481">
      <c r="J481" s="105"/>
    </row>
    <row r="482">
      <c r="J482" s="105"/>
    </row>
    <row r="483">
      <c r="J483" s="105"/>
    </row>
    <row r="484">
      <c r="J484" s="105"/>
    </row>
    <row r="485">
      <c r="J485" s="105"/>
    </row>
    <row r="486">
      <c r="J486" s="105"/>
    </row>
    <row r="487">
      <c r="J487" s="105"/>
    </row>
    <row r="488">
      <c r="J488" s="105"/>
    </row>
    <row r="489">
      <c r="J489" s="105"/>
    </row>
    <row r="490">
      <c r="J490" s="105"/>
    </row>
    <row r="491">
      <c r="J491" s="105"/>
    </row>
    <row r="492">
      <c r="J492" s="105"/>
    </row>
    <row r="493">
      <c r="J493" s="105"/>
    </row>
    <row r="494">
      <c r="J494" s="105"/>
    </row>
    <row r="495">
      <c r="J495" s="105"/>
    </row>
    <row r="496">
      <c r="J496" s="105"/>
    </row>
    <row r="497">
      <c r="J497" s="105"/>
    </row>
    <row r="498">
      <c r="J498" s="105"/>
    </row>
    <row r="499">
      <c r="J499" s="105"/>
    </row>
    <row r="500">
      <c r="J500" s="105"/>
    </row>
    <row r="501">
      <c r="J501" s="105"/>
    </row>
    <row r="502">
      <c r="J502" s="105"/>
    </row>
    <row r="503">
      <c r="J503" s="105"/>
    </row>
    <row r="504">
      <c r="J504" s="105"/>
    </row>
    <row r="505">
      <c r="J505" s="105"/>
    </row>
    <row r="506">
      <c r="J506" s="105"/>
    </row>
    <row r="507">
      <c r="J507" s="105"/>
    </row>
    <row r="508">
      <c r="J508" s="105"/>
    </row>
    <row r="509">
      <c r="J509" s="105"/>
    </row>
    <row r="510">
      <c r="J510" s="105"/>
    </row>
    <row r="511">
      <c r="J511" s="105"/>
    </row>
    <row r="512">
      <c r="J512" s="105"/>
    </row>
    <row r="513">
      <c r="J513" s="105"/>
    </row>
    <row r="514">
      <c r="J514" s="105"/>
    </row>
    <row r="515">
      <c r="J515" s="105"/>
    </row>
    <row r="516">
      <c r="J516" s="105"/>
    </row>
    <row r="517">
      <c r="J517" s="105"/>
    </row>
    <row r="518">
      <c r="J518" s="105"/>
    </row>
    <row r="519">
      <c r="J519" s="105"/>
    </row>
    <row r="520">
      <c r="J520" s="105"/>
    </row>
    <row r="521">
      <c r="J521" s="105"/>
    </row>
    <row r="522">
      <c r="J522" s="105"/>
    </row>
    <row r="523">
      <c r="J523" s="105"/>
    </row>
    <row r="524">
      <c r="J524" s="105"/>
    </row>
    <row r="525">
      <c r="J525" s="105"/>
    </row>
    <row r="526">
      <c r="J526" s="105"/>
    </row>
    <row r="527">
      <c r="J527" s="105"/>
    </row>
    <row r="528">
      <c r="J528" s="105"/>
    </row>
    <row r="529">
      <c r="J529" s="105"/>
    </row>
    <row r="530">
      <c r="J530" s="105"/>
    </row>
    <row r="531">
      <c r="J531" s="105"/>
    </row>
    <row r="532">
      <c r="J532" s="105"/>
    </row>
    <row r="533">
      <c r="J533" s="105"/>
    </row>
    <row r="534">
      <c r="J534" s="105"/>
    </row>
    <row r="535">
      <c r="J535" s="105"/>
    </row>
    <row r="536">
      <c r="J536" s="105"/>
    </row>
    <row r="537">
      <c r="J537" s="105"/>
    </row>
    <row r="538">
      <c r="J538" s="105"/>
    </row>
    <row r="539">
      <c r="J539" s="105"/>
    </row>
    <row r="540">
      <c r="J540" s="105"/>
    </row>
    <row r="541">
      <c r="J541" s="105"/>
    </row>
    <row r="542">
      <c r="J542" s="105"/>
    </row>
    <row r="543">
      <c r="J543" s="105"/>
    </row>
    <row r="544">
      <c r="J544" s="105"/>
    </row>
    <row r="545">
      <c r="J545" s="105"/>
    </row>
    <row r="546">
      <c r="J546" s="105"/>
    </row>
    <row r="547">
      <c r="J547" s="105"/>
    </row>
    <row r="548">
      <c r="J548" s="105"/>
    </row>
    <row r="549">
      <c r="J549" s="105"/>
    </row>
    <row r="550">
      <c r="J550" s="105"/>
    </row>
    <row r="551">
      <c r="J551" s="105"/>
    </row>
    <row r="552">
      <c r="J552" s="105"/>
    </row>
    <row r="553">
      <c r="J553" s="105"/>
    </row>
    <row r="554">
      <c r="J554" s="105"/>
    </row>
    <row r="555">
      <c r="J555" s="105"/>
    </row>
    <row r="556">
      <c r="J556" s="105"/>
    </row>
    <row r="557">
      <c r="J557" s="105"/>
    </row>
    <row r="558">
      <c r="J558" s="105"/>
    </row>
    <row r="559">
      <c r="J559" s="105"/>
    </row>
    <row r="560">
      <c r="J560" s="105"/>
    </row>
    <row r="561">
      <c r="J561" s="105"/>
    </row>
    <row r="562">
      <c r="J562" s="105"/>
    </row>
    <row r="563">
      <c r="J563" s="105"/>
    </row>
    <row r="564">
      <c r="J564" s="105"/>
    </row>
    <row r="565">
      <c r="J565" s="105"/>
    </row>
    <row r="566">
      <c r="J566" s="105"/>
    </row>
    <row r="567">
      <c r="J567" s="105"/>
    </row>
    <row r="568">
      <c r="J568" s="105"/>
    </row>
    <row r="569">
      <c r="J569" s="105"/>
    </row>
    <row r="570">
      <c r="J570" s="105"/>
    </row>
    <row r="571">
      <c r="J571" s="105"/>
    </row>
    <row r="572">
      <c r="J572" s="105"/>
    </row>
    <row r="573">
      <c r="J573" s="105"/>
    </row>
    <row r="574">
      <c r="J574" s="105"/>
    </row>
    <row r="575">
      <c r="J575" s="105"/>
    </row>
    <row r="576">
      <c r="J576" s="105"/>
    </row>
    <row r="577">
      <c r="J577" s="105"/>
    </row>
    <row r="578">
      <c r="J578" s="105"/>
    </row>
    <row r="579">
      <c r="J579" s="105"/>
    </row>
    <row r="580">
      <c r="J580" s="105"/>
    </row>
    <row r="581">
      <c r="J581" s="105"/>
    </row>
    <row r="582">
      <c r="J582" s="105"/>
    </row>
    <row r="583">
      <c r="J583" s="105"/>
    </row>
    <row r="584">
      <c r="J584" s="105"/>
    </row>
    <row r="585">
      <c r="J585" s="105"/>
    </row>
    <row r="586">
      <c r="J586" s="105"/>
    </row>
    <row r="587">
      <c r="J587" s="105"/>
    </row>
    <row r="588">
      <c r="J588" s="105"/>
    </row>
    <row r="589">
      <c r="J589" s="105"/>
    </row>
    <row r="590">
      <c r="J590" s="105"/>
    </row>
    <row r="591">
      <c r="J591" s="105"/>
    </row>
    <row r="592">
      <c r="J592" s="105"/>
    </row>
    <row r="593">
      <c r="J593" s="105"/>
    </row>
    <row r="594">
      <c r="J594" s="105"/>
    </row>
    <row r="595">
      <c r="J595" s="105"/>
    </row>
    <row r="596">
      <c r="J596" s="105"/>
    </row>
    <row r="597">
      <c r="J597" s="105"/>
    </row>
    <row r="598">
      <c r="J598" s="105"/>
    </row>
    <row r="599">
      <c r="J599" s="105"/>
    </row>
    <row r="600">
      <c r="J600" s="105"/>
    </row>
    <row r="601">
      <c r="J601" s="105"/>
    </row>
    <row r="602">
      <c r="J602" s="105"/>
    </row>
    <row r="603">
      <c r="J603" s="105"/>
    </row>
    <row r="604">
      <c r="J604" s="105"/>
    </row>
    <row r="605">
      <c r="J605" s="105"/>
    </row>
    <row r="606">
      <c r="J606" s="105"/>
    </row>
    <row r="607">
      <c r="J607" s="105"/>
    </row>
    <row r="608">
      <c r="J608" s="105"/>
    </row>
    <row r="609">
      <c r="J609" s="105"/>
    </row>
    <row r="610">
      <c r="J610" s="105"/>
    </row>
    <row r="611">
      <c r="J611" s="105"/>
    </row>
    <row r="612">
      <c r="J612" s="105"/>
    </row>
    <row r="613">
      <c r="J613" s="105"/>
    </row>
    <row r="614">
      <c r="J614" s="105"/>
    </row>
    <row r="615">
      <c r="J615" s="105"/>
    </row>
    <row r="616">
      <c r="J616" s="105"/>
    </row>
    <row r="617">
      <c r="J617" s="105"/>
    </row>
    <row r="618">
      <c r="J618" s="105"/>
    </row>
    <row r="619">
      <c r="J619" s="105"/>
    </row>
    <row r="620">
      <c r="J620" s="105"/>
    </row>
    <row r="621">
      <c r="J621" s="105"/>
    </row>
    <row r="622">
      <c r="J622" s="105"/>
    </row>
    <row r="623">
      <c r="J623" s="105"/>
    </row>
    <row r="624">
      <c r="J624" s="105"/>
    </row>
    <row r="625">
      <c r="J625" s="105"/>
    </row>
    <row r="626">
      <c r="J626" s="105"/>
    </row>
    <row r="627">
      <c r="J627" s="105"/>
    </row>
    <row r="628">
      <c r="J628" s="105"/>
    </row>
    <row r="629">
      <c r="J629" s="105"/>
    </row>
    <row r="630">
      <c r="J630" s="105"/>
    </row>
    <row r="631">
      <c r="J631" s="105"/>
    </row>
    <row r="632">
      <c r="J632" s="105"/>
    </row>
    <row r="633">
      <c r="J633" s="105"/>
    </row>
    <row r="634">
      <c r="J634" s="105"/>
    </row>
    <row r="635">
      <c r="J635" s="105"/>
    </row>
    <row r="636">
      <c r="J636" s="105"/>
    </row>
    <row r="637">
      <c r="J637" s="105"/>
    </row>
    <row r="638">
      <c r="J638" s="105"/>
    </row>
    <row r="639">
      <c r="J639" s="105"/>
    </row>
    <row r="640">
      <c r="J640" s="105"/>
    </row>
    <row r="641">
      <c r="J641" s="105"/>
    </row>
    <row r="642">
      <c r="J642" s="105"/>
    </row>
    <row r="643">
      <c r="J643" s="105"/>
    </row>
    <row r="644">
      <c r="J644" s="105"/>
    </row>
    <row r="645">
      <c r="J645" s="105"/>
    </row>
    <row r="646">
      <c r="J646" s="105"/>
    </row>
    <row r="647">
      <c r="J647" s="105"/>
    </row>
    <row r="648">
      <c r="J648" s="105"/>
    </row>
    <row r="649">
      <c r="J649" s="105"/>
    </row>
    <row r="650">
      <c r="J650" s="105"/>
    </row>
    <row r="651">
      <c r="J651" s="105"/>
    </row>
    <row r="652">
      <c r="J652" s="105"/>
    </row>
    <row r="653">
      <c r="J653" s="105"/>
    </row>
    <row r="654">
      <c r="J654" s="105"/>
    </row>
    <row r="655">
      <c r="J655" s="105"/>
    </row>
    <row r="656">
      <c r="J656" s="105"/>
    </row>
    <row r="657">
      <c r="J657" s="105"/>
    </row>
    <row r="658">
      <c r="J658" s="105"/>
    </row>
    <row r="659">
      <c r="J659" s="105"/>
    </row>
    <row r="660">
      <c r="J660" s="105"/>
    </row>
    <row r="661">
      <c r="J661" s="105"/>
    </row>
    <row r="662">
      <c r="J662" s="105"/>
    </row>
    <row r="663">
      <c r="J663" s="105"/>
    </row>
    <row r="664">
      <c r="J664" s="105"/>
    </row>
    <row r="665">
      <c r="J665" s="105"/>
    </row>
    <row r="666">
      <c r="J666" s="105"/>
    </row>
    <row r="667">
      <c r="J667" s="105"/>
    </row>
    <row r="668">
      <c r="J668" s="105"/>
    </row>
    <row r="669">
      <c r="J669" s="105"/>
    </row>
    <row r="670">
      <c r="J670" s="105"/>
    </row>
    <row r="671">
      <c r="J671" s="105"/>
    </row>
    <row r="672">
      <c r="J672" s="105"/>
    </row>
    <row r="673">
      <c r="J673" s="105"/>
    </row>
    <row r="674">
      <c r="J674" s="105"/>
    </row>
    <row r="675">
      <c r="J675" s="105"/>
    </row>
    <row r="676">
      <c r="J676" s="105"/>
    </row>
    <row r="677">
      <c r="J677" s="105"/>
    </row>
    <row r="678">
      <c r="J678" s="105"/>
    </row>
    <row r="679">
      <c r="J679" s="105"/>
    </row>
    <row r="680">
      <c r="J680" s="105"/>
    </row>
    <row r="681">
      <c r="J681" s="105"/>
    </row>
    <row r="682">
      <c r="J682" s="105"/>
    </row>
    <row r="683">
      <c r="J683" s="105"/>
    </row>
    <row r="684">
      <c r="J684" s="105"/>
    </row>
    <row r="685">
      <c r="J685" s="105"/>
    </row>
    <row r="686">
      <c r="J686" s="105"/>
    </row>
    <row r="687">
      <c r="J687" s="105"/>
    </row>
    <row r="688">
      <c r="J688" s="105"/>
    </row>
    <row r="689">
      <c r="J689" s="105"/>
    </row>
    <row r="690">
      <c r="J690" s="105"/>
    </row>
    <row r="691">
      <c r="J691" s="105"/>
    </row>
    <row r="692">
      <c r="J692" s="105"/>
    </row>
    <row r="693">
      <c r="J693" s="105"/>
    </row>
    <row r="694">
      <c r="J694" s="105"/>
    </row>
    <row r="695">
      <c r="J695" s="105"/>
    </row>
    <row r="696">
      <c r="J696" s="105"/>
    </row>
    <row r="697">
      <c r="J697" s="105"/>
    </row>
    <row r="698">
      <c r="J698" s="105"/>
    </row>
    <row r="699">
      <c r="J699" s="105"/>
    </row>
    <row r="700">
      <c r="J700" s="105"/>
    </row>
    <row r="701">
      <c r="J701" s="105"/>
    </row>
    <row r="702">
      <c r="J702" s="105"/>
    </row>
    <row r="703">
      <c r="J703" s="105"/>
    </row>
    <row r="704">
      <c r="J704" s="105"/>
    </row>
    <row r="705">
      <c r="J705" s="105"/>
    </row>
    <row r="706">
      <c r="J706" s="105"/>
    </row>
    <row r="707">
      <c r="J707" s="105"/>
    </row>
    <row r="708">
      <c r="J708" s="105"/>
    </row>
    <row r="709">
      <c r="J709" s="105"/>
    </row>
    <row r="710">
      <c r="J710" s="105"/>
    </row>
    <row r="711">
      <c r="J711" s="105"/>
    </row>
    <row r="712">
      <c r="J712" s="105"/>
    </row>
    <row r="713">
      <c r="J713" s="105"/>
    </row>
    <row r="714">
      <c r="J714" s="105"/>
    </row>
    <row r="715">
      <c r="J715" s="105"/>
    </row>
    <row r="716">
      <c r="J716" s="105"/>
    </row>
    <row r="717">
      <c r="J717" s="105"/>
    </row>
    <row r="718">
      <c r="J718" s="105"/>
    </row>
    <row r="719">
      <c r="J719" s="105"/>
    </row>
    <row r="720">
      <c r="J720" s="105"/>
    </row>
    <row r="721">
      <c r="J721" s="105"/>
    </row>
    <row r="722">
      <c r="J722" s="105"/>
    </row>
    <row r="723">
      <c r="J723" s="105"/>
    </row>
    <row r="724">
      <c r="J724" s="105"/>
    </row>
    <row r="725">
      <c r="J725" s="105"/>
    </row>
    <row r="726">
      <c r="J726" s="105"/>
    </row>
    <row r="727">
      <c r="J727" s="105"/>
    </row>
    <row r="728">
      <c r="J728" s="105"/>
    </row>
    <row r="729">
      <c r="J729" s="105"/>
    </row>
    <row r="730">
      <c r="J730" s="105"/>
    </row>
    <row r="731">
      <c r="J731" s="105"/>
    </row>
    <row r="732">
      <c r="J732" s="105"/>
    </row>
    <row r="733">
      <c r="J733" s="105"/>
    </row>
    <row r="734">
      <c r="J734" s="105"/>
    </row>
    <row r="735">
      <c r="J735" s="105"/>
    </row>
    <row r="736">
      <c r="J736" s="105"/>
    </row>
    <row r="737">
      <c r="J737" s="105"/>
    </row>
    <row r="738">
      <c r="J738" s="105"/>
    </row>
    <row r="739">
      <c r="J739" s="105"/>
    </row>
    <row r="740">
      <c r="J740" s="105"/>
    </row>
    <row r="741">
      <c r="J741" s="105"/>
    </row>
    <row r="742">
      <c r="J742" s="105"/>
    </row>
    <row r="743">
      <c r="J743" s="105"/>
    </row>
    <row r="744">
      <c r="J744" s="105"/>
    </row>
    <row r="745">
      <c r="J745" s="105"/>
    </row>
    <row r="746">
      <c r="J746" s="105"/>
    </row>
    <row r="747">
      <c r="J747" s="105"/>
    </row>
    <row r="748">
      <c r="J748" s="105"/>
    </row>
    <row r="749">
      <c r="J749" s="105"/>
    </row>
    <row r="750">
      <c r="J750" s="105"/>
    </row>
    <row r="751">
      <c r="J751" s="105"/>
    </row>
    <row r="752">
      <c r="J752" s="105"/>
    </row>
    <row r="753">
      <c r="J753" s="105"/>
    </row>
    <row r="754">
      <c r="J754" s="105"/>
    </row>
    <row r="755">
      <c r="J755" s="105"/>
    </row>
    <row r="756">
      <c r="J756" s="105"/>
    </row>
    <row r="757">
      <c r="J757" s="105"/>
    </row>
    <row r="758">
      <c r="J758" s="105"/>
    </row>
    <row r="759">
      <c r="J759" s="105"/>
    </row>
    <row r="760">
      <c r="J760" s="105"/>
    </row>
    <row r="761">
      <c r="J761" s="105"/>
    </row>
    <row r="762">
      <c r="J762" s="105"/>
    </row>
    <row r="763">
      <c r="J763" s="105"/>
    </row>
    <row r="764">
      <c r="J764" s="105"/>
    </row>
    <row r="765">
      <c r="J765" s="105"/>
    </row>
    <row r="766">
      <c r="J766" s="105"/>
    </row>
    <row r="767">
      <c r="J767" s="105"/>
    </row>
    <row r="768">
      <c r="J768" s="105"/>
    </row>
    <row r="769">
      <c r="J769" s="105"/>
    </row>
    <row r="770">
      <c r="J770" s="105"/>
    </row>
    <row r="771">
      <c r="J771" s="105"/>
    </row>
    <row r="772">
      <c r="J772" s="105"/>
    </row>
    <row r="773">
      <c r="J773" s="105"/>
    </row>
    <row r="774">
      <c r="J774" s="105"/>
    </row>
    <row r="775">
      <c r="J775" s="105"/>
    </row>
    <row r="776">
      <c r="J776" s="105"/>
    </row>
    <row r="777">
      <c r="J777" s="105"/>
    </row>
    <row r="778">
      <c r="J778" s="105"/>
    </row>
    <row r="779">
      <c r="J779" s="105"/>
    </row>
    <row r="780">
      <c r="J780" s="105"/>
    </row>
    <row r="781">
      <c r="J781" s="105"/>
    </row>
    <row r="782">
      <c r="J782" s="105"/>
    </row>
    <row r="783">
      <c r="J783" s="105"/>
    </row>
    <row r="784">
      <c r="J784" s="105"/>
    </row>
    <row r="785">
      <c r="J785" s="105"/>
    </row>
    <row r="786">
      <c r="J786" s="105"/>
    </row>
    <row r="787">
      <c r="J787" s="105"/>
    </row>
    <row r="788">
      <c r="J788" s="105"/>
    </row>
    <row r="789">
      <c r="J789" s="105"/>
    </row>
    <row r="790">
      <c r="J790" s="105"/>
    </row>
    <row r="791">
      <c r="J791" s="105"/>
    </row>
    <row r="792">
      <c r="J792" s="105"/>
    </row>
    <row r="793">
      <c r="J793" s="105"/>
    </row>
    <row r="794">
      <c r="J794" s="105"/>
    </row>
    <row r="795">
      <c r="J795" s="105"/>
    </row>
    <row r="796">
      <c r="J796" s="105"/>
    </row>
    <row r="797">
      <c r="J797" s="105"/>
    </row>
    <row r="798">
      <c r="J798" s="105"/>
    </row>
    <row r="799">
      <c r="J799" s="105"/>
    </row>
    <row r="800">
      <c r="J800" s="105"/>
    </row>
    <row r="801">
      <c r="J801" s="105"/>
    </row>
    <row r="802">
      <c r="J802" s="105"/>
    </row>
    <row r="803">
      <c r="J803" s="105"/>
    </row>
    <row r="804">
      <c r="J804" s="105"/>
    </row>
    <row r="805">
      <c r="J805" s="105"/>
    </row>
    <row r="806">
      <c r="J806" s="105"/>
    </row>
    <row r="807">
      <c r="J807" s="105"/>
    </row>
    <row r="808">
      <c r="J808" s="105"/>
    </row>
    <row r="809">
      <c r="J809" s="105"/>
    </row>
    <row r="810">
      <c r="J810" s="105"/>
    </row>
    <row r="811">
      <c r="J811" s="105"/>
    </row>
    <row r="812">
      <c r="J812" s="105"/>
    </row>
    <row r="813">
      <c r="J813" s="105"/>
    </row>
    <row r="814">
      <c r="J814" s="105"/>
    </row>
    <row r="815">
      <c r="J815" s="105"/>
    </row>
    <row r="816">
      <c r="J816" s="105"/>
    </row>
    <row r="817">
      <c r="J817" s="105"/>
    </row>
    <row r="818">
      <c r="J818" s="105"/>
    </row>
    <row r="819">
      <c r="J819" s="105"/>
    </row>
    <row r="820">
      <c r="J820" s="105"/>
    </row>
    <row r="821">
      <c r="J821" s="105"/>
    </row>
    <row r="822">
      <c r="J822" s="105"/>
    </row>
    <row r="823">
      <c r="J823" s="105"/>
    </row>
    <row r="824">
      <c r="J824" s="105"/>
    </row>
    <row r="825">
      <c r="J825" s="105"/>
    </row>
    <row r="826">
      <c r="J826" s="105"/>
    </row>
    <row r="827">
      <c r="J827" s="105"/>
    </row>
    <row r="828">
      <c r="J828" s="105"/>
    </row>
    <row r="829">
      <c r="J829" s="105"/>
    </row>
    <row r="830">
      <c r="J830" s="105"/>
    </row>
    <row r="831">
      <c r="J831" s="105"/>
    </row>
    <row r="832">
      <c r="J832" s="105"/>
    </row>
    <row r="833">
      <c r="J833" s="105"/>
    </row>
    <row r="834">
      <c r="J834" s="105"/>
    </row>
    <row r="835">
      <c r="J835" s="105"/>
    </row>
    <row r="836">
      <c r="J836" s="105"/>
    </row>
    <row r="837">
      <c r="J837" s="105"/>
    </row>
    <row r="838">
      <c r="J838" s="105"/>
    </row>
    <row r="839">
      <c r="J839" s="105"/>
    </row>
    <row r="840">
      <c r="J840" s="105"/>
    </row>
    <row r="841">
      <c r="J841" s="105"/>
    </row>
    <row r="842">
      <c r="J842" s="105"/>
    </row>
    <row r="843">
      <c r="J843" s="105"/>
    </row>
    <row r="844">
      <c r="J844" s="105"/>
    </row>
    <row r="845">
      <c r="J845" s="105"/>
    </row>
    <row r="846">
      <c r="J846" s="105"/>
    </row>
    <row r="847">
      <c r="J847" s="105"/>
    </row>
    <row r="848">
      <c r="J848" s="105"/>
    </row>
    <row r="849">
      <c r="J849" s="105"/>
    </row>
    <row r="850">
      <c r="J850" s="105"/>
    </row>
    <row r="851">
      <c r="J851" s="105"/>
    </row>
    <row r="852">
      <c r="J852" s="105"/>
    </row>
    <row r="853">
      <c r="J853" s="105"/>
    </row>
    <row r="854">
      <c r="J854" s="105"/>
    </row>
    <row r="855">
      <c r="J855" s="105"/>
    </row>
    <row r="856">
      <c r="J856" s="105"/>
    </row>
    <row r="857">
      <c r="J857" s="105"/>
    </row>
    <row r="858">
      <c r="J858" s="105"/>
    </row>
    <row r="859">
      <c r="J859" s="105"/>
    </row>
    <row r="860">
      <c r="J860" s="105"/>
    </row>
    <row r="861">
      <c r="J861" s="105"/>
    </row>
    <row r="862">
      <c r="J862" s="105"/>
    </row>
    <row r="863">
      <c r="J863" s="105"/>
    </row>
    <row r="864">
      <c r="J864" s="105"/>
    </row>
    <row r="865">
      <c r="J865" s="105"/>
    </row>
    <row r="866">
      <c r="J866" s="105"/>
    </row>
    <row r="867">
      <c r="J867" s="105"/>
    </row>
    <row r="868">
      <c r="J868" s="105"/>
    </row>
    <row r="869">
      <c r="J869" s="105"/>
    </row>
    <row r="870">
      <c r="J870" s="105"/>
    </row>
    <row r="871">
      <c r="J871" s="105"/>
    </row>
    <row r="872">
      <c r="J872" s="105"/>
    </row>
    <row r="873">
      <c r="J873" s="105"/>
    </row>
    <row r="874">
      <c r="J874" s="105"/>
    </row>
    <row r="875">
      <c r="J875" s="105"/>
    </row>
    <row r="876">
      <c r="J876" s="105"/>
    </row>
    <row r="877">
      <c r="J877" s="105"/>
    </row>
    <row r="878">
      <c r="J878" s="105"/>
    </row>
    <row r="879">
      <c r="J879" s="105"/>
    </row>
    <row r="880">
      <c r="J880" s="105"/>
    </row>
    <row r="881">
      <c r="J881" s="105"/>
    </row>
    <row r="882">
      <c r="J882" s="105"/>
    </row>
    <row r="883">
      <c r="J883" s="105"/>
    </row>
    <row r="884">
      <c r="J884" s="105"/>
    </row>
    <row r="885">
      <c r="J885" s="105"/>
    </row>
    <row r="886">
      <c r="J886" s="105"/>
    </row>
    <row r="887">
      <c r="J887" s="105"/>
    </row>
    <row r="888">
      <c r="J888" s="105"/>
    </row>
    <row r="889">
      <c r="J889" s="105"/>
    </row>
    <row r="890">
      <c r="J890" s="105"/>
    </row>
    <row r="891">
      <c r="J891" s="105"/>
    </row>
    <row r="892">
      <c r="J892" s="105"/>
    </row>
    <row r="893">
      <c r="J893" s="105"/>
    </row>
    <row r="894">
      <c r="J894" s="105"/>
    </row>
    <row r="895">
      <c r="J895" s="105"/>
    </row>
    <row r="896">
      <c r="J896" s="105"/>
    </row>
    <row r="897">
      <c r="J897" s="105"/>
    </row>
    <row r="898">
      <c r="J898" s="105"/>
    </row>
    <row r="899">
      <c r="J899" s="105"/>
    </row>
    <row r="900">
      <c r="J900" s="105"/>
    </row>
    <row r="901">
      <c r="J901" s="105"/>
    </row>
    <row r="902">
      <c r="J902" s="105"/>
    </row>
    <row r="903">
      <c r="J903" s="105"/>
    </row>
    <row r="904">
      <c r="J904" s="105"/>
    </row>
    <row r="905">
      <c r="J905" s="105"/>
    </row>
    <row r="906">
      <c r="J906" s="105"/>
    </row>
    <row r="907">
      <c r="J907" s="105"/>
    </row>
    <row r="908">
      <c r="J908" s="105"/>
    </row>
    <row r="909">
      <c r="J909" s="105"/>
    </row>
    <row r="910">
      <c r="J910" s="105"/>
    </row>
    <row r="911">
      <c r="J911" s="105"/>
    </row>
    <row r="912">
      <c r="J912" s="105"/>
    </row>
    <row r="913">
      <c r="J913" s="105"/>
    </row>
    <row r="914">
      <c r="J914" s="105"/>
    </row>
    <row r="915">
      <c r="J915" s="105"/>
    </row>
    <row r="916">
      <c r="J916" s="105"/>
    </row>
    <row r="917">
      <c r="J917" s="105"/>
    </row>
    <row r="918">
      <c r="J918" s="105"/>
    </row>
    <row r="919">
      <c r="J919" s="105"/>
    </row>
    <row r="920">
      <c r="J920" s="105"/>
    </row>
    <row r="921">
      <c r="J921" s="105"/>
    </row>
    <row r="922">
      <c r="J922" s="105"/>
    </row>
    <row r="923">
      <c r="J923" s="105"/>
    </row>
    <row r="924">
      <c r="J924" s="105"/>
    </row>
    <row r="925">
      <c r="J925" s="105"/>
    </row>
    <row r="926">
      <c r="J926" s="105"/>
    </row>
    <row r="927">
      <c r="J927" s="105"/>
    </row>
    <row r="928">
      <c r="J928" s="105"/>
    </row>
    <row r="929">
      <c r="J929" s="105"/>
    </row>
    <row r="930">
      <c r="J930" s="105"/>
    </row>
    <row r="931">
      <c r="J931" s="105"/>
    </row>
    <row r="932">
      <c r="J932" s="105"/>
    </row>
    <row r="933">
      <c r="J933" s="105"/>
    </row>
    <row r="934">
      <c r="J934" s="105"/>
    </row>
    <row r="935">
      <c r="J935" s="105"/>
    </row>
    <row r="936">
      <c r="J936" s="105"/>
    </row>
    <row r="937">
      <c r="J937" s="105"/>
    </row>
    <row r="938">
      <c r="J938" s="105"/>
    </row>
    <row r="939">
      <c r="J939" s="105"/>
    </row>
    <row r="940">
      <c r="J940" s="105"/>
    </row>
    <row r="941">
      <c r="J941" s="105"/>
    </row>
    <row r="942">
      <c r="J942" s="105"/>
    </row>
    <row r="943">
      <c r="J943" s="105"/>
    </row>
    <row r="944">
      <c r="J944" s="105"/>
    </row>
    <row r="945">
      <c r="J945" s="105"/>
    </row>
    <row r="946">
      <c r="J946" s="105"/>
    </row>
    <row r="947">
      <c r="J947" s="105"/>
    </row>
    <row r="948">
      <c r="J948" s="105"/>
    </row>
    <row r="949">
      <c r="J949" s="105"/>
    </row>
    <row r="950">
      <c r="J950" s="105"/>
    </row>
    <row r="951">
      <c r="J951" s="105"/>
    </row>
    <row r="952">
      <c r="J952" s="105"/>
    </row>
    <row r="953">
      <c r="J953" s="105"/>
    </row>
    <row r="954">
      <c r="J954" s="105"/>
    </row>
    <row r="955">
      <c r="J955" s="105"/>
    </row>
    <row r="956">
      <c r="J956" s="105"/>
    </row>
    <row r="957">
      <c r="J957" s="105"/>
    </row>
    <row r="958">
      <c r="J958" s="105"/>
    </row>
    <row r="959">
      <c r="J959" s="105"/>
    </row>
    <row r="960">
      <c r="J960" s="105"/>
    </row>
    <row r="961">
      <c r="J961" s="105"/>
    </row>
    <row r="962">
      <c r="J962" s="105"/>
    </row>
    <row r="963">
      <c r="J963" s="105"/>
    </row>
    <row r="964">
      <c r="J964" s="105"/>
    </row>
    <row r="965">
      <c r="J965" s="105"/>
    </row>
    <row r="966">
      <c r="J966" s="105"/>
    </row>
    <row r="967">
      <c r="J967" s="105"/>
    </row>
    <row r="968">
      <c r="J968" s="105"/>
    </row>
    <row r="969">
      <c r="J969" s="105"/>
    </row>
    <row r="970">
      <c r="J970" s="105"/>
    </row>
    <row r="971">
      <c r="J971" s="105"/>
    </row>
    <row r="972">
      <c r="J972" s="105"/>
    </row>
    <row r="973">
      <c r="J973" s="105"/>
    </row>
    <row r="974">
      <c r="J974" s="105"/>
    </row>
    <row r="975">
      <c r="J975" s="105"/>
    </row>
    <row r="976">
      <c r="J976" s="105"/>
    </row>
    <row r="977">
      <c r="J977" s="105"/>
    </row>
    <row r="978">
      <c r="J978" s="105"/>
    </row>
    <row r="979">
      <c r="J979" s="105"/>
    </row>
    <row r="980">
      <c r="J980" s="105"/>
    </row>
    <row r="981">
      <c r="J981" s="105"/>
    </row>
    <row r="982">
      <c r="J982" s="105"/>
    </row>
    <row r="983">
      <c r="J983" s="105"/>
    </row>
    <row r="984">
      <c r="J984" s="105"/>
    </row>
    <row r="985">
      <c r="J985" s="105"/>
    </row>
    <row r="986">
      <c r="J986" s="105"/>
    </row>
    <row r="987">
      <c r="J987" s="105"/>
    </row>
    <row r="988">
      <c r="J988" s="105"/>
    </row>
    <row r="989">
      <c r="J989" s="105"/>
    </row>
    <row r="990">
      <c r="J990" s="105"/>
    </row>
    <row r="991">
      <c r="J991" s="105"/>
    </row>
    <row r="992">
      <c r="J992" s="105"/>
    </row>
    <row r="993">
      <c r="J993" s="105"/>
    </row>
    <row r="994">
      <c r="J994" s="105"/>
    </row>
    <row r="995">
      <c r="J995" s="105"/>
    </row>
    <row r="996">
      <c r="J996" s="105"/>
    </row>
    <row r="997">
      <c r="J997" s="105"/>
    </row>
    <row r="998">
      <c r="J998" s="105"/>
    </row>
    <row r="999">
      <c r="J999" s="105"/>
    </row>
    <row r="1000">
      <c r="J1000" s="105"/>
    </row>
    <row r="1001">
      <c r="J1001" s="105"/>
    </row>
    <row r="1002">
      <c r="J1002" s="105"/>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1.38"/>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5"/>
      <c r="V1" s="128"/>
      <c r="W1" s="128"/>
      <c r="X1" s="128"/>
      <c r="Y1" s="128"/>
      <c r="Z1" s="128"/>
      <c r="AA1" s="128"/>
      <c r="AB1" s="128"/>
      <c r="AC1" s="128"/>
    </row>
    <row r="2">
      <c r="A2" s="129">
        <f>Dashboard!C3</f>
        <v>43221</v>
      </c>
      <c r="B2" s="130">
        <f t="shared" ref="B2:H2" si="1">SUM(B6:B71)</f>
        <v>0</v>
      </c>
      <c r="C2" s="130">
        <f t="shared" si="1"/>
        <v>0</v>
      </c>
      <c r="D2" s="130">
        <f t="shared" si="1"/>
        <v>0</v>
      </c>
      <c r="E2" s="130">
        <f t="shared" si="1"/>
        <v>0</v>
      </c>
      <c r="F2" s="130">
        <f t="shared" si="1"/>
        <v>0</v>
      </c>
      <c r="G2" s="130">
        <f t="shared" si="1"/>
        <v>0</v>
      </c>
      <c r="H2" s="130">
        <f t="shared" si="1"/>
        <v>0</v>
      </c>
      <c r="I2" s="125"/>
      <c r="J2" s="131" t="s">
        <v>90</v>
      </c>
      <c r="K2" s="132"/>
      <c r="L2" s="81"/>
      <c r="M2" s="133"/>
      <c r="R2" s="128"/>
      <c r="S2" s="128"/>
      <c r="T2" s="128"/>
      <c r="U2" s="125"/>
      <c r="V2" s="128"/>
      <c r="W2" s="128"/>
      <c r="X2" s="128"/>
      <c r="Y2" s="128"/>
      <c r="Z2" s="128"/>
      <c r="AA2" s="128"/>
      <c r="AB2" s="128"/>
      <c r="AC2" s="128"/>
    </row>
    <row r="3" ht="17.25" customHeight="1">
      <c r="A3" s="134"/>
      <c r="B3" s="135" t="s">
        <v>91</v>
      </c>
      <c r="C3" s="136" t="s">
        <v>92</v>
      </c>
      <c r="D3" s="137" t="s">
        <v>37</v>
      </c>
      <c r="E3" s="137" t="s">
        <v>38</v>
      </c>
      <c r="F3" s="137" t="s">
        <v>39</v>
      </c>
      <c r="G3" s="138" t="s">
        <v>93</v>
      </c>
      <c r="H3" s="139" t="str">
        <f>H2/H4</f>
        <v>#DIV/0!</v>
      </c>
      <c r="I3" s="140"/>
      <c r="J3" s="134"/>
      <c r="K3" s="134"/>
      <c r="L3" s="134"/>
      <c r="M3" s="134"/>
      <c r="R3" s="128"/>
      <c r="S3" s="128"/>
      <c r="T3" s="128"/>
      <c r="U3" s="125"/>
      <c r="V3" s="128"/>
      <c r="W3" s="128"/>
      <c r="X3" s="128"/>
      <c r="Y3" s="128"/>
      <c r="Z3" s="128"/>
      <c r="AA3" s="128"/>
      <c r="AB3" s="128"/>
      <c r="AC3" s="128"/>
    </row>
    <row r="4">
      <c r="B4" s="141">
        <f>SUM(B2:D2)</f>
        <v>0</v>
      </c>
      <c r="C4" s="142"/>
      <c r="D4" s="143"/>
      <c r="E4" s="143"/>
      <c r="F4" s="143"/>
      <c r="G4" s="139" t="s">
        <v>94</v>
      </c>
      <c r="H4" s="144"/>
      <c r="I4" s="125"/>
      <c r="P4" s="128"/>
      <c r="Q4" s="128"/>
      <c r="R4" s="128"/>
      <c r="S4" s="128"/>
      <c r="T4" s="125"/>
      <c r="U4" s="128"/>
      <c r="V4" s="128"/>
      <c r="W4" s="128"/>
      <c r="X4" s="128"/>
      <c r="Y4" s="128"/>
      <c r="Z4" s="128"/>
      <c r="AA4" s="128"/>
      <c r="AB4" s="128"/>
    </row>
    <row r="5">
      <c r="A5" s="145" t="s">
        <v>95</v>
      </c>
      <c r="B5" s="146" t="s">
        <v>37</v>
      </c>
      <c r="C5" s="146" t="s">
        <v>87</v>
      </c>
      <c r="D5" s="146" t="s">
        <v>63</v>
      </c>
      <c r="E5" s="146" t="s">
        <v>64</v>
      </c>
      <c r="F5" s="146" t="s">
        <v>49</v>
      </c>
      <c r="G5" s="146" t="s">
        <v>50</v>
      </c>
      <c r="H5" s="146" t="s">
        <v>44</v>
      </c>
      <c r="I5" s="87"/>
      <c r="J5" s="87"/>
      <c r="K5" s="87"/>
      <c r="L5" s="87"/>
      <c r="M5" s="87"/>
      <c r="N5" s="87"/>
      <c r="O5" s="87"/>
      <c r="P5" s="87"/>
      <c r="Q5" s="87"/>
      <c r="R5" s="87"/>
      <c r="S5" s="87"/>
      <c r="T5" s="87"/>
      <c r="U5" s="128"/>
      <c r="V5" s="128"/>
      <c r="W5" s="128"/>
      <c r="X5" s="128"/>
      <c r="Y5" s="128"/>
      <c r="Z5" s="128"/>
      <c r="AA5" s="128"/>
      <c r="AB5" s="128"/>
      <c r="AC5" s="128"/>
    </row>
    <row r="6">
      <c r="A6" s="63">
        <v>1.0</v>
      </c>
      <c r="B6" s="147"/>
      <c r="C6" s="147"/>
      <c r="D6" s="147"/>
      <c r="E6" s="148"/>
      <c r="F6" s="148"/>
      <c r="G6" s="148"/>
      <c r="H6" s="122">
        <f t="shared" ref="H6:H71" si="2">SUM(B6:F6)</f>
        <v>0</v>
      </c>
      <c r="I6" s="125"/>
      <c r="J6" s="149"/>
      <c r="K6" s="40"/>
      <c r="L6" s="95"/>
      <c r="M6" s="95"/>
      <c r="N6" s="95"/>
      <c r="O6" s="95"/>
      <c r="P6" s="95"/>
      <c r="Q6" s="95"/>
      <c r="R6" s="95"/>
      <c r="S6" s="95"/>
      <c r="T6" s="95"/>
      <c r="U6" s="140"/>
      <c r="V6" s="95"/>
      <c r="W6" s="95"/>
      <c r="X6" s="128"/>
      <c r="Y6" s="128"/>
      <c r="Z6" s="128"/>
      <c r="AA6" s="128"/>
      <c r="AB6" s="128"/>
      <c r="AC6" s="128"/>
    </row>
    <row r="7">
      <c r="A7" s="63">
        <v>2.0</v>
      </c>
      <c r="B7" s="147"/>
      <c r="C7" s="150"/>
      <c r="D7" s="150"/>
      <c r="E7" s="150"/>
      <c r="F7" s="147"/>
      <c r="G7" s="150"/>
      <c r="H7" s="122">
        <f t="shared" si="2"/>
        <v>0</v>
      </c>
      <c r="I7" s="125"/>
      <c r="J7" s="151"/>
      <c r="K7" s="87"/>
      <c r="L7" s="87"/>
      <c r="M7" s="87"/>
      <c r="N7" s="87"/>
      <c r="O7" s="87"/>
      <c r="P7" s="87"/>
      <c r="Q7" s="87"/>
      <c r="R7" s="87"/>
      <c r="S7" s="149"/>
      <c r="T7" s="149"/>
      <c r="U7" s="149"/>
      <c r="V7" s="40"/>
      <c r="W7" s="40"/>
    </row>
    <row r="8">
      <c r="A8" s="63">
        <v>3.0</v>
      </c>
      <c r="B8" s="147"/>
      <c r="C8" s="150"/>
      <c r="D8" s="150"/>
      <c r="E8" s="147"/>
      <c r="F8" s="147"/>
      <c r="G8" s="150"/>
      <c r="H8" s="122">
        <f t="shared" si="2"/>
        <v>0</v>
      </c>
      <c r="I8" s="125"/>
      <c r="J8" s="151"/>
      <c r="K8" s="87"/>
      <c r="L8" s="87"/>
      <c r="M8" s="87"/>
      <c r="N8" s="87"/>
      <c r="O8" s="87"/>
      <c r="P8" s="87"/>
      <c r="Q8" s="87"/>
      <c r="R8" s="87"/>
      <c r="S8" s="149"/>
      <c r="T8" s="149"/>
      <c r="U8" s="149"/>
      <c r="V8" s="40"/>
      <c r="W8" s="40"/>
    </row>
    <row r="9">
      <c r="A9" s="63">
        <v>4.0</v>
      </c>
      <c r="B9" s="147"/>
      <c r="C9" s="150"/>
      <c r="D9" s="147"/>
      <c r="E9" s="147"/>
      <c r="F9" s="150"/>
      <c r="G9" s="150"/>
      <c r="H9" s="122">
        <f t="shared" si="2"/>
        <v>0</v>
      </c>
      <c r="I9" s="63"/>
      <c r="J9" s="152"/>
      <c r="K9" s="40"/>
      <c r="L9" s="40"/>
      <c r="M9" s="40"/>
      <c r="N9" s="153"/>
      <c r="O9" s="40"/>
      <c r="P9" s="40"/>
      <c r="Q9" s="40"/>
      <c r="R9" s="40"/>
      <c r="S9" s="40"/>
      <c r="T9" s="40"/>
      <c r="U9" s="154"/>
      <c r="V9" s="40"/>
      <c r="W9" s="40"/>
    </row>
    <row r="10">
      <c r="A10" s="63">
        <v>5.0</v>
      </c>
      <c r="B10" s="147"/>
      <c r="C10" s="147"/>
      <c r="D10" s="150"/>
      <c r="E10" s="150"/>
      <c r="F10" s="147"/>
      <c r="G10" s="147"/>
      <c r="H10" s="122">
        <f t="shared" si="2"/>
        <v>0</v>
      </c>
      <c r="J10" s="155"/>
      <c r="K10" s="40"/>
      <c r="L10" s="40"/>
      <c r="M10" s="40"/>
      <c r="N10" s="40"/>
      <c r="O10" s="40"/>
      <c r="P10" s="40"/>
      <c r="Q10" s="40"/>
      <c r="R10" s="40"/>
      <c r="S10" s="40"/>
      <c r="T10" s="40"/>
      <c r="U10" s="156"/>
      <c r="V10" s="40"/>
      <c r="W10" s="40"/>
    </row>
    <row r="11">
      <c r="A11" s="63">
        <v>6.0</v>
      </c>
      <c r="B11" s="147"/>
      <c r="C11" s="150"/>
      <c r="D11" s="150"/>
      <c r="E11" s="150"/>
      <c r="F11" s="150"/>
      <c r="G11" s="150"/>
      <c r="H11" s="122">
        <f t="shared" si="2"/>
        <v>0</v>
      </c>
      <c r="J11" s="155"/>
      <c r="K11" s="40"/>
      <c r="L11" s="40"/>
      <c r="M11" s="40"/>
      <c r="N11" s="40"/>
      <c r="O11" s="40"/>
      <c r="P11" s="40"/>
      <c r="Q11" s="40"/>
      <c r="R11" s="40"/>
      <c r="S11" s="40"/>
      <c r="T11" s="40"/>
      <c r="U11" s="156"/>
      <c r="V11" s="40"/>
      <c r="W11" s="40"/>
    </row>
    <row r="12">
      <c r="A12" s="63">
        <v>7.0</v>
      </c>
      <c r="B12" s="147"/>
      <c r="C12" s="147"/>
      <c r="D12" s="147"/>
      <c r="E12" s="147"/>
      <c r="F12" s="150"/>
      <c r="G12" s="150"/>
      <c r="H12" s="122">
        <f t="shared" si="2"/>
        <v>0</v>
      </c>
      <c r="I12" s="63"/>
      <c r="J12" s="155"/>
      <c r="K12" s="40"/>
      <c r="L12" s="40"/>
      <c r="M12" s="40"/>
      <c r="N12" s="153"/>
      <c r="O12" s="40"/>
      <c r="P12" s="40"/>
      <c r="Q12" s="40"/>
      <c r="R12" s="40"/>
      <c r="S12" s="40"/>
      <c r="T12" s="40"/>
      <c r="U12" s="157"/>
      <c r="V12" s="40"/>
      <c r="W12" s="40"/>
    </row>
    <row r="13">
      <c r="A13" s="63">
        <v>8.0</v>
      </c>
      <c r="B13" s="147"/>
      <c r="C13" s="150"/>
      <c r="D13" s="147"/>
      <c r="E13" s="147"/>
      <c r="F13" s="147"/>
      <c r="G13" s="150"/>
      <c r="H13" s="122">
        <f t="shared" si="2"/>
        <v>0</v>
      </c>
      <c r="I13" s="63"/>
      <c r="J13" s="155"/>
      <c r="K13" s="40"/>
      <c r="L13" s="153"/>
      <c r="M13" s="40"/>
      <c r="N13" s="153"/>
      <c r="O13" s="40"/>
      <c r="P13" s="40"/>
      <c r="Q13" s="40"/>
      <c r="R13" s="40"/>
      <c r="S13" s="40"/>
      <c r="T13" s="40"/>
      <c r="U13" s="157"/>
      <c r="V13" s="40"/>
      <c r="W13" s="40"/>
    </row>
    <row r="14">
      <c r="A14" s="63">
        <v>9.0</v>
      </c>
      <c r="B14" s="147"/>
      <c r="C14" s="147"/>
      <c r="D14" s="150"/>
      <c r="E14" s="150"/>
      <c r="F14" s="147"/>
      <c r="G14" s="150"/>
      <c r="H14" s="122">
        <f t="shared" si="2"/>
        <v>0</v>
      </c>
      <c r="I14" s="63"/>
      <c r="J14" s="155"/>
      <c r="K14" s="40"/>
      <c r="L14" s="153"/>
      <c r="M14" s="40"/>
      <c r="N14" s="153"/>
      <c r="O14" s="40"/>
      <c r="P14" s="40"/>
      <c r="Q14" s="40"/>
      <c r="R14" s="40"/>
      <c r="S14" s="40"/>
      <c r="T14" s="40"/>
      <c r="U14" s="157"/>
      <c r="V14" s="40"/>
      <c r="W14" s="40"/>
    </row>
    <row r="15">
      <c r="A15" s="63">
        <v>10.0</v>
      </c>
      <c r="B15" s="147"/>
      <c r="C15" s="150"/>
      <c r="D15" s="150"/>
      <c r="E15" s="150"/>
      <c r="F15" s="150"/>
      <c r="G15" s="150"/>
      <c r="H15" s="122">
        <f t="shared" si="2"/>
        <v>0</v>
      </c>
      <c r="I15" s="63"/>
      <c r="J15" s="155"/>
      <c r="K15" s="40"/>
      <c r="L15" s="154"/>
      <c r="M15" s="40"/>
      <c r="N15" s="153"/>
      <c r="O15" s="40"/>
      <c r="P15" s="40"/>
      <c r="Q15" s="40"/>
      <c r="R15" s="40"/>
      <c r="S15" s="40"/>
      <c r="T15" s="40"/>
      <c r="U15" s="157"/>
      <c r="V15" s="40"/>
      <c r="W15" s="40"/>
    </row>
    <row r="16">
      <c r="A16" s="63">
        <v>11.0</v>
      </c>
      <c r="B16" s="147"/>
      <c r="C16" s="147"/>
      <c r="D16" s="147"/>
      <c r="E16" s="150"/>
      <c r="F16" s="150"/>
      <c r="G16" s="150"/>
      <c r="H16" s="122">
        <f t="shared" si="2"/>
        <v>0</v>
      </c>
      <c r="I16" s="63"/>
      <c r="J16" s="155"/>
      <c r="K16" s="40"/>
      <c r="L16" s="40"/>
      <c r="M16" s="40"/>
      <c r="N16" s="153"/>
      <c r="O16" s="40"/>
      <c r="P16" s="40"/>
      <c r="Q16" s="40"/>
      <c r="R16" s="40"/>
      <c r="S16" s="40"/>
      <c r="T16" s="40"/>
      <c r="U16" s="157"/>
      <c r="V16" s="40"/>
      <c r="W16" s="40"/>
    </row>
    <row r="17">
      <c r="A17" s="63">
        <v>12.0</v>
      </c>
      <c r="B17" s="150"/>
      <c r="C17" s="147"/>
      <c r="D17" s="150"/>
      <c r="E17" s="147"/>
      <c r="F17" s="147"/>
      <c r="G17" s="150"/>
      <c r="H17" s="122">
        <f t="shared" si="2"/>
        <v>0</v>
      </c>
      <c r="I17" s="63"/>
      <c r="J17" s="155"/>
      <c r="K17" s="40"/>
      <c r="L17" s="40"/>
      <c r="M17" s="40"/>
      <c r="N17" s="153"/>
      <c r="O17" s="40"/>
      <c r="P17" s="40"/>
      <c r="Q17" s="40"/>
      <c r="R17" s="40"/>
      <c r="S17" s="40"/>
      <c r="T17" s="40"/>
      <c r="U17" s="154"/>
      <c r="V17" s="40"/>
      <c r="W17" s="40"/>
    </row>
    <row r="18">
      <c r="A18" s="63">
        <v>13.0</v>
      </c>
      <c r="B18" s="150"/>
      <c r="C18" s="147"/>
      <c r="D18" s="150"/>
      <c r="E18" s="150"/>
      <c r="F18" s="147"/>
      <c r="G18" s="150"/>
      <c r="H18" s="122">
        <f t="shared" si="2"/>
        <v>0</v>
      </c>
      <c r="I18" s="63"/>
      <c r="J18" s="155"/>
      <c r="K18" s="40"/>
      <c r="L18" s="40"/>
      <c r="M18" s="40"/>
      <c r="N18" s="40"/>
      <c r="O18" s="40"/>
      <c r="P18" s="40"/>
      <c r="Q18" s="40"/>
      <c r="R18" s="40"/>
      <c r="S18" s="40"/>
      <c r="T18" s="40"/>
      <c r="U18" s="154"/>
      <c r="V18" s="40"/>
      <c r="W18" s="40"/>
    </row>
    <row r="19">
      <c r="A19" s="63">
        <v>14.0</v>
      </c>
      <c r="B19" s="147"/>
      <c r="C19" s="150"/>
      <c r="D19" s="150"/>
      <c r="E19" s="147"/>
      <c r="F19" s="147"/>
      <c r="G19" s="150"/>
      <c r="H19" s="122">
        <f t="shared" si="2"/>
        <v>0</v>
      </c>
      <c r="I19" s="63"/>
      <c r="J19" s="155"/>
      <c r="K19" s="40"/>
      <c r="L19" s="153"/>
      <c r="M19" s="40"/>
      <c r="N19" s="40"/>
      <c r="O19" s="40"/>
      <c r="P19" s="40"/>
      <c r="Q19" s="40"/>
      <c r="R19" s="40"/>
      <c r="S19" s="40"/>
      <c r="T19" s="40"/>
      <c r="U19" s="157"/>
      <c r="V19" s="40"/>
      <c r="W19" s="40"/>
    </row>
    <row r="20">
      <c r="A20" s="63">
        <v>15.0</v>
      </c>
      <c r="B20" s="147"/>
      <c r="C20" s="150"/>
      <c r="D20" s="147"/>
      <c r="E20" s="150"/>
      <c r="F20" s="147"/>
      <c r="G20" s="150"/>
      <c r="H20" s="122">
        <f t="shared" si="2"/>
        <v>0</v>
      </c>
      <c r="I20" s="63"/>
      <c r="J20" s="155"/>
      <c r="K20" s="40"/>
      <c r="L20" s="40"/>
      <c r="M20" s="40"/>
      <c r="N20" s="40"/>
      <c r="O20" s="40"/>
      <c r="P20" s="40"/>
      <c r="Q20" s="40"/>
      <c r="R20" s="40"/>
      <c r="S20" s="40"/>
      <c r="T20" s="40"/>
      <c r="U20" s="154"/>
      <c r="V20" s="40"/>
      <c r="W20" s="40"/>
    </row>
    <row r="21">
      <c r="A21" s="63">
        <v>16.0</v>
      </c>
      <c r="B21" s="150"/>
      <c r="C21" s="147"/>
      <c r="D21" s="147"/>
      <c r="E21" s="147"/>
      <c r="F21" s="147"/>
      <c r="G21" s="150"/>
      <c r="H21" s="122">
        <f t="shared" si="2"/>
        <v>0</v>
      </c>
      <c r="I21" s="63"/>
      <c r="J21" s="155"/>
      <c r="K21" s="40"/>
      <c r="L21" s="40"/>
      <c r="M21" s="40"/>
      <c r="N21" s="40"/>
      <c r="O21" s="40"/>
      <c r="P21" s="40"/>
      <c r="Q21" s="40"/>
      <c r="R21" s="40"/>
      <c r="S21" s="40"/>
      <c r="T21" s="40"/>
      <c r="U21" s="156"/>
      <c r="V21" s="40"/>
      <c r="W21" s="40"/>
    </row>
    <row r="22">
      <c r="A22" s="63">
        <v>17.0</v>
      </c>
      <c r="B22" s="147"/>
      <c r="C22" s="147"/>
      <c r="D22" s="158"/>
      <c r="E22" s="147"/>
      <c r="F22" s="150"/>
      <c r="G22" s="150"/>
      <c r="H22" s="122">
        <f t="shared" si="2"/>
        <v>0</v>
      </c>
      <c r="I22" s="63"/>
      <c r="J22" s="155"/>
      <c r="K22" s="40"/>
      <c r="L22" s="40"/>
      <c r="M22" s="40"/>
      <c r="N22" s="40"/>
      <c r="O22" s="40"/>
      <c r="P22" s="40"/>
      <c r="Q22" s="40"/>
      <c r="R22" s="40"/>
      <c r="S22" s="40"/>
      <c r="T22" s="40"/>
      <c r="U22" s="154"/>
      <c r="V22" s="40"/>
      <c r="W22" s="40"/>
    </row>
    <row r="23">
      <c r="A23" s="63">
        <v>18.0</v>
      </c>
      <c r="B23" s="150"/>
      <c r="C23" s="150"/>
      <c r="D23" s="150"/>
      <c r="E23" s="147"/>
      <c r="F23" s="150"/>
      <c r="G23" s="150"/>
      <c r="H23" s="122">
        <f t="shared" si="2"/>
        <v>0</v>
      </c>
      <c r="I23" s="63"/>
      <c r="J23" s="155"/>
      <c r="K23" s="40"/>
      <c r="L23" s="40"/>
      <c r="M23" s="40"/>
      <c r="N23" s="40"/>
      <c r="O23" s="40"/>
      <c r="P23" s="40"/>
      <c r="Q23" s="40"/>
      <c r="R23" s="40"/>
      <c r="S23" s="40"/>
      <c r="T23" s="40"/>
      <c r="U23" s="156"/>
      <c r="V23" s="40"/>
      <c r="W23" s="40"/>
    </row>
    <row r="24">
      <c r="A24" s="63">
        <v>19.0</v>
      </c>
      <c r="B24" s="150"/>
      <c r="C24" s="150"/>
      <c r="D24" s="147"/>
      <c r="E24" s="147"/>
      <c r="F24" s="147"/>
      <c r="G24" s="150"/>
      <c r="H24" s="122">
        <f t="shared" si="2"/>
        <v>0</v>
      </c>
      <c r="I24" s="63"/>
      <c r="J24" s="155"/>
      <c r="K24" s="40"/>
      <c r="L24" s="40"/>
      <c r="M24" s="40"/>
      <c r="N24" s="153"/>
      <c r="O24" s="40"/>
      <c r="P24" s="40"/>
      <c r="Q24" s="40"/>
      <c r="R24" s="40"/>
      <c r="S24" s="40"/>
      <c r="T24" s="40"/>
      <c r="U24" s="154"/>
      <c r="V24" s="40"/>
      <c r="W24" s="40"/>
    </row>
    <row r="25">
      <c r="A25" s="63">
        <v>20.0</v>
      </c>
      <c r="B25" s="147"/>
      <c r="C25" s="150"/>
      <c r="D25" s="150"/>
      <c r="E25" s="147"/>
      <c r="F25" s="147"/>
      <c r="G25" s="150"/>
      <c r="H25" s="122">
        <f t="shared" si="2"/>
        <v>0</v>
      </c>
      <c r="I25" s="63"/>
      <c r="J25" s="155"/>
      <c r="K25" s="40"/>
      <c r="L25" s="40"/>
      <c r="M25" s="40"/>
      <c r="N25" s="153"/>
      <c r="O25" s="40"/>
      <c r="P25" s="40"/>
      <c r="Q25" s="40"/>
      <c r="R25" s="40"/>
      <c r="S25" s="40"/>
      <c r="T25" s="40"/>
      <c r="U25" s="154"/>
      <c r="V25" s="40"/>
      <c r="W25" s="40"/>
    </row>
    <row r="26">
      <c r="A26" s="63">
        <v>21.0</v>
      </c>
      <c r="B26" s="147"/>
      <c r="C26" s="150"/>
      <c r="D26" s="150"/>
      <c r="E26" s="147"/>
      <c r="F26" s="150"/>
      <c r="G26" s="147"/>
      <c r="H26" s="122">
        <f t="shared" si="2"/>
        <v>0</v>
      </c>
      <c r="I26" s="63"/>
      <c r="J26" s="155"/>
      <c r="K26" s="40"/>
      <c r="L26" s="40"/>
      <c r="M26" s="40"/>
      <c r="N26" s="153"/>
      <c r="O26" s="40"/>
      <c r="P26" s="40"/>
      <c r="Q26" s="40"/>
      <c r="R26" s="40"/>
      <c r="S26" s="40"/>
      <c r="T26" s="40"/>
      <c r="U26" s="154"/>
      <c r="V26" s="40"/>
      <c r="W26" s="40"/>
    </row>
    <row r="27">
      <c r="A27" s="63">
        <v>22.0</v>
      </c>
      <c r="B27" s="147"/>
      <c r="C27" s="150"/>
      <c r="D27" s="150"/>
      <c r="E27" s="147"/>
      <c r="F27" s="150"/>
      <c r="G27" s="150"/>
      <c r="H27" s="122">
        <f t="shared" si="2"/>
        <v>0</v>
      </c>
      <c r="I27" s="63"/>
      <c r="J27" s="155"/>
      <c r="K27" s="40"/>
      <c r="L27" s="40"/>
      <c r="M27" s="40"/>
      <c r="N27" s="153"/>
      <c r="O27" s="40"/>
      <c r="P27" s="40"/>
      <c r="Q27" s="40"/>
      <c r="R27" s="40"/>
      <c r="S27" s="40"/>
      <c r="T27" s="40"/>
      <c r="U27" s="157"/>
      <c r="V27" s="40"/>
      <c r="W27" s="40"/>
    </row>
    <row r="28">
      <c r="A28" s="63">
        <v>23.0</v>
      </c>
      <c r="B28" s="147"/>
      <c r="C28" s="150"/>
      <c r="D28" s="150"/>
      <c r="E28" s="147"/>
      <c r="F28" s="150"/>
      <c r="G28" s="150"/>
      <c r="H28" s="122">
        <f t="shared" si="2"/>
        <v>0</v>
      </c>
      <c r="I28" s="63"/>
      <c r="J28" s="155"/>
      <c r="K28" s="40"/>
      <c r="L28" s="40"/>
      <c r="M28" s="40"/>
      <c r="N28" s="40"/>
      <c r="O28" s="40"/>
      <c r="P28" s="40"/>
      <c r="Q28" s="40"/>
      <c r="R28" s="40"/>
      <c r="S28" s="40"/>
      <c r="T28" s="40"/>
      <c r="U28" s="157"/>
      <c r="V28" s="40"/>
      <c r="W28" s="40"/>
    </row>
    <row r="29">
      <c r="A29" s="63">
        <v>24.0</v>
      </c>
      <c r="B29" s="147"/>
      <c r="C29" s="150"/>
      <c r="D29" s="150"/>
      <c r="E29" s="147"/>
      <c r="F29" s="147"/>
      <c r="G29" s="150"/>
      <c r="H29" s="122">
        <f t="shared" si="2"/>
        <v>0</v>
      </c>
      <c r="I29" s="63"/>
      <c r="J29" s="155"/>
      <c r="K29" s="40"/>
      <c r="L29" s="40"/>
      <c r="M29" s="40"/>
      <c r="N29" s="40"/>
      <c r="O29" s="40"/>
      <c r="P29" s="40"/>
      <c r="Q29" s="40"/>
      <c r="R29" s="40"/>
      <c r="S29" s="40"/>
      <c r="T29" s="40"/>
      <c r="U29" s="154"/>
      <c r="V29" s="40"/>
      <c r="W29" s="40"/>
    </row>
    <row r="30">
      <c r="A30" s="63">
        <v>25.0</v>
      </c>
      <c r="B30" s="147"/>
      <c r="C30" s="150"/>
      <c r="D30" s="150"/>
      <c r="E30" s="150"/>
      <c r="F30" s="147"/>
      <c r="G30" s="150"/>
      <c r="H30" s="122">
        <f t="shared" si="2"/>
        <v>0</v>
      </c>
      <c r="I30" s="63"/>
      <c r="J30" s="155"/>
      <c r="K30" s="40"/>
      <c r="L30" s="40"/>
      <c r="M30" s="40"/>
      <c r="N30" s="40"/>
      <c r="O30" s="40"/>
      <c r="P30" s="40"/>
      <c r="Q30" s="40"/>
      <c r="R30" s="40"/>
      <c r="S30" s="40"/>
      <c r="T30" s="40"/>
      <c r="U30" s="157"/>
      <c r="V30" s="40"/>
      <c r="W30" s="40"/>
    </row>
    <row r="31">
      <c r="A31" s="63">
        <v>26.0</v>
      </c>
      <c r="B31" s="147"/>
      <c r="C31" s="150"/>
      <c r="D31" s="150"/>
      <c r="E31" s="147"/>
      <c r="F31" s="150"/>
      <c r="G31" s="150"/>
      <c r="H31" s="122">
        <f t="shared" si="2"/>
        <v>0</v>
      </c>
      <c r="I31" s="63"/>
      <c r="J31" s="155"/>
      <c r="K31" s="40"/>
      <c r="L31" s="40"/>
      <c r="M31" s="40"/>
      <c r="N31" s="40"/>
      <c r="O31" s="40"/>
      <c r="P31" s="40"/>
      <c r="Q31" s="40"/>
      <c r="R31" s="40"/>
      <c r="S31" s="40"/>
      <c r="T31" s="40"/>
      <c r="U31" s="156"/>
      <c r="V31" s="40"/>
      <c r="W31" s="40"/>
    </row>
    <row r="32">
      <c r="A32" s="63">
        <v>27.0</v>
      </c>
      <c r="B32" s="147"/>
      <c r="C32" s="150"/>
      <c r="D32" s="150"/>
      <c r="E32" s="150"/>
      <c r="F32" s="147"/>
      <c r="G32" s="150"/>
      <c r="H32" s="122">
        <f t="shared" si="2"/>
        <v>0</v>
      </c>
      <c r="J32" s="155"/>
      <c r="K32" s="40"/>
      <c r="L32" s="40"/>
      <c r="M32" s="40"/>
      <c r="N32" s="40"/>
      <c r="O32" s="40"/>
      <c r="P32" s="40"/>
      <c r="Q32" s="40"/>
      <c r="R32" s="40"/>
      <c r="S32" s="40"/>
      <c r="T32" s="40"/>
      <c r="U32" s="156"/>
      <c r="V32" s="40"/>
      <c r="W32" s="40"/>
    </row>
    <row r="33">
      <c r="A33" s="63">
        <v>28.0</v>
      </c>
      <c r="B33" s="147"/>
      <c r="C33" s="150"/>
      <c r="D33" s="150"/>
      <c r="E33" s="147"/>
      <c r="F33" s="150"/>
      <c r="G33" s="150"/>
      <c r="H33" s="122">
        <f t="shared" si="2"/>
        <v>0</v>
      </c>
      <c r="I33" s="63"/>
      <c r="J33" s="155"/>
      <c r="K33" s="40"/>
      <c r="L33" s="40"/>
      <c r="M33" s="40"/>
      <c r="N33" s="40"/>
      <c r="O33" s="40"/>
      <c r="P33" s="40"/>
      <c r="Q33" s="40"/>
      <c r="R33" s="40"/>
      <c r="S33" s="40"/>
      <c r="T33" s="40"/>
      <c r="U33" s="156"/>
      <c r="V33" s="40"/>
      <c r="W33" s="40"/>
    </row>
    <row r="34">
      <c r="A34" s="63">
        <v>29.0</v>
      </c>
      <c r="B34" s="147"/>
      <c r="C34" s="150"/>
      <c r="D34" s="150"/>
      <c r="E34" s="150"/>
      <c r="F34" s="150"/>
      <c r="G34" s="150"/>
      <c r="H34" s="122">
        <f t="shared" si="2"/>
        <v>0</v>
      </c>
      <c r="J34" s="155"/>
      <c r="K34" s="40"/>
      <c r="L34" s="40"/>
      <c r="M34" s="40"/>
      <c r="N34" s="40"/>
      <c r="O34" s="40"/>
      <c r="P34" s="40"/>
      <c r="Q34" s="40"/>
      <c r="R34" s="40"/>
      <c r="S34" s="40"/>
      <c r="T34" s="40"/>
      <c r="U34" s="156"/>
      <c r="V34" s="40"/>
      <c r="W34" s="40"/>
    </row>
    <row r="35">
      <c r="A35" s="63">
        <v>30.0</v>
      </c>
      <c r="B35" s="150"/>
      <c r="C35" s="150"/>
      <c r="D35" s="150"/>
      <c r="E35" s="147"/>
      <c r="F35" s="150"/>
      <c r="G35" s="150"/>
      <c r="H35" s="122">
        <f t="shared" si="2"/>
        <v>0</v>
      </c>
      <c r="I35" s="63"/>
      <c r="J35" s="155"/>
      <c r="K35" s="40"/>
      <c r="L35" s="40"/>
      <c r="M35" s="40"/>
      <c r="N35" s="40"/>
      <c r="O35" s="40"/>
      <c r="P35" s="40"/>
      <c r="Q35" s="40"/>
      <c r="R35" s="40"/>
      <c r="S35" s="40"/>
      <c r="T35" s="40"/>
      <c r="U35" s="156"/>
      <c r="V35" s="40"/>
      <c r="W35" s="40"/>
    </row>
    <row r="36">
      <c r="A36" s="63">
        <v>31.0</v>
      </c>
      <c r="B36" s="150"/>
      <c r="C36" s="150"/>
      <c r="D36" s="150"/>
      <c r="E36" s="150"/>
      <c r="F36" s="147"/>
      <c r="G36" s="150"/>
      <c r="H36" s="122">
        <f t="shared" si="2"/>
        <v>0</v>
      </c>
      <c r="I36" s="63"/>
      <c r="J36" s="155"/>
      <c r="K36" s="40"/>
      <c r="L36" s="40"/>
      <c r="M36" s="40"/>
      <c r="N36" s="40"/>
      <c r="O36" s="40"/>
      <c r="P36" s="40"/>
      <c r="Q36" s="40"/>
      <c r="R36" s="40"/>
      <c r="S36" s="40"/>
      <c r="T36" s="40"/>
      <c r="U36" s="156"/>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156"/>
      <c r="V37" s="40"/>
      <c r="W37" s="40"/>
    </row>
    <row r="38">
      <c r="A38" s="63">
        <v>33.0</v>
      </c>
      <c r="B38" s="150"/>
      <c r="C38" s="150"/>
      <c r="D38" s="150"/>
      <c r="E38" s="150"/>
      <c r="F38" s="150"/>
      <c r="G38" s="150"/>
      <c r="H38" s="122">
        <f t="shared" si="2"/>
        <v>0</v>
      </c>
      <c r="I38" s="63"/>
      <c r="J38" s="155"/>
      <c r="K38" s="40"/>
      <c r="L38" s="40"/>
      <c r="M38" s="40"/>
      <c r="N38" s="40"/>
      <c r="O38" s="40"/>
      <c r="P38" s="40"/>
      <c r="Q38" s="40"/>
      <c r="R38" s="40"/>
      <c r="S38" s="40"/>
      <c r="T38" s="40"/>
      <c r="U38" s="156"/>
      <c r="V38" s="40"/>
      <c r="W38" s="40"/>
    </row>
    <row r="39">
      <c r="A39" s="63">
        <v>34.0</v>
      </c>
      <c r="B39" s="150"/>
      <c r="C39" s="150"/>
      <c r="D39" s="150"/>
      <c r="E39" s="150"/>
      <c r="F39" s="150"/>
      <c r="G39" s="150"/>
      <c r="H39" s="122">
        <f t="shared" si="2"/>
        <v>0</v>
      </c>
      <c r="I39" s="63"/>
      <c r="J39" s="155"/>
      <c r="K39" s="40"/>
      <c r="L39" s="40"/>
      <c r="M39" s="40"/>
      <c r="N39" s="40"/>
      <c r="O39" s="40"/>
      <c r="P39" s="40"/>
      <c r="Q39" s="40"/>
      <c r="R39" s="40"/>
      <c r="S39" s="40"/>
      <c r="T39" s="40"/>
      <c r="U39" s="156"/>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156"/>
      <c r="V40" s="40"/>
      <c r="W40" s="40"/>
    </row>
    <row r="41">
      <c r="A41" s="63">
        <v>36.0</v>
      </c>
      <c r="B41" s="150"/>
      <c r="C41" s="150"/>
      <c r="D41" s="150"/>
      <c r="E41" s="150"/>
      <c r="F41" s="147"/>
      <c r="G41" s="150"/>
      <c r="H41" s="122">
        <f t="shared" si="2"/>
        <v>0</v>
      </c>
      <c r="J41" s="155"/>
      <c r="K41" s="40"/>
      <c r="L41" s="40"/>
      <c r="M41" s="40"/>
      <c r="N41" s="40"/>
      <c r="O41" s="40"/>
      <c r="P41" s="40"/>
      <c r="Q41" s="40"/>
      <c r="R41" s="40"/>
      <c r="S41" s="40"/>
      <c r="T41" s="40"/>
      <c r="U41" s="156"/>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156"/>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156"/>
      <c r="V43" s="40"/>
      <c r="W43" s="40"/>
    </row>
    <row r="44">
      <c r="A44" s="63">
        <v>39.0</v>
      </c>
      <c r="B44" s="150"/>
      <c r="C44" s="150"/>
      <c r="D44" s="150"/>
      <c r="E44" s="150"/>
      <c r="F44" s="150"/>
      <c r="G44" s="150"/>
      <c r="H44" s="122">
        <f t="shared" si="2"/>
        <v>0</v>
      </c>
      <c r="I44" s="63"/>
      <c r="J44" s="155"/>
      <c r="K44" s="40"/>
      <c r="L44" s="40"/>
      <c r="M44" s="40"/>
      <c r="N44" s="40"/>
      <c r="O44" s="40"/>
      <c r="P44" s="40"/>
      <c r="Q44" s="40"/>
      <c r="R44" s="40"/>
      <c r="S44" s="40"/>
      <c r="T44" s="40"/>
      <c r="U44" s="156"/>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156"/>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156"/>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156"/>
      <c r="V47" s="40"/>
      <c r="W47" s="40"/>
    </row>
    <row r="48">
      <c r="A48" s="63">
        <v>43.0</v>
      </c>
      <c r="B48" s="150"/>
      <c r="C48" s="150"/>
      <c r="D48" s="150"/>
      <c r="E48" s="150"/>
      <c r="F48" s="150"/>
      <c r="G48" s="150"/>
      <c r="H48" s="122">
        <f t="shared" si="2"/>
        <v>0</v>
      </c>
      <c r="J48" s="155"/>
      <c r="K48" s="40"/>
      <c r="L48" s="40"/>
      <c r="M48" s="40"/>
      <c r="N48" s="40"/>
      <c r="O48" s="40"/>
      <c r="P48" s="40"/>
      <c r="Q48" s="40"/>
      <c r="R48" s="40"/>
      <c r="S48" s="40"/>
      <c r="T48" s="40"/>
      <c r="U48" s="156"/>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156"/>
      <c r="V49" s="40"/>
      <c r="W49" s="40"/>
    </row>
    <row r="50">
      <c r="A50" s="63">
        <v>45.0</v>
      </c>
      <c r="B50" s="150"/>
      <c r="C50" s="150"/>
      <c r="D50" s="150"/>
      <c r="E50" s="150"/>
      <c r="F50" s="150"/>
      <c r="G50" s="150"/>
      <c r="H50" s="122">
        <f t="shared" si="2"/>
        <v>0</v>
      </c>
      <c r="J50" s="155"/>
      <c r="K50" s="40"/>
      <c r="L50" s="40"/>
      <c r="M50" s="40"/>
      <c r="N50" s="40"/>
      <c r="O50" s="40"/>
      <c r="P50" s="40"/>
      <c r="Q50" s="40"/>
      <c r="R50" s="40"/>
      <c r="S50" s="40"/>
      <c r="T50" s="40"/>
      <c r="U50" s="156"/>
      <c r="V50" s="40"/>
      <c r="W50" s="40"/>
    </row>
    <row r="51">
      <c r="A51" s="63">
        <v>47.0</v>
      </c>
      <c r="B51" s="150"/>
      <c r="C51" s="150"/>
      <c r="D51" s="150"/>
      <c r="E51" s="150"/>
      <c r="F51" s="150"/>
      <c r="G51" s="150"/>
      <c r="H51" s="122">
        <f t="shared" si="2"/>
        <v>0</v>
      </c>
      <c r="J51" s="155"/>
      <c r="K51" s="40"/>
      <c r="L51" s="40"/>
      <c r="M51" s="40"/>
      <c r="N51" s="40"/>
      <c r="O51" s="40"/>
      <c r="P51" s="40"/>
      <c r="Q51" s="40"/>
      <c r="R51" s="40"/>
      <c r="S51" s="40"/>
      <c r="T51" s="40"/>
      <c r="U51" s="156"/>
      <c r="V51" s="40"/>
      <c r="W51" s="40"/>
    </row>
    <row r="52">
      <c r="A52" s="63">
        <v>48.0</v>
      </c>
      <c r="B52" s="150"/>
      <c r="C52" s="150"/>
      <c r="D52" s="150"/>
      <c r="E52" s="150"/>
      <c r="F52" s="150"/>
      <c r="G52" s="150"/>
      <c r="H52" s="122">
        <f t="shared" si="2"/>
        <v>0</v>
      </c>
      <c r="J52" s="155"/>
      <c r="K52" s="40"/>
      <c r="L52" s="40"/>
      <c r="M52" s="40"/>
      <c r="N52" s="40"/>
      <c r="O52" s="40"/>
      <c r="P52" s="40"/>
      <c r="Q52" s="40"/>
      <c r="R52" s="40"/>
      <c r="S52" s="40"/>
      <c r="T52" s="40"/>
      <c r="U52" s="156"/>
      <c r="V52" s="40"/>
      <c r="W52" s="40"/>
    </row>
    <row r="53">
      <c r="A53" s="63">
        <v>49.0</v>
      </c>
      <c r="B53" s="150"/>
      <c r="C53" s="150"/>
      <c r="D53" s="150"/>
      <c r="E53" s="150"/>
      <c r="F53" s="150"/>
      <c r="G53" s="150"/>
      <c r="H53" s="122">
        <f t="shared" si="2"/>
        <v>0</v>
      </c>
      <c r="J53" s="155"/>
      <c r="K53" s="40"/>
      <c r="L53" s="40"/>
      <c r="M53" s="40"/>
      <c r="N53" s="40"/>
      <c r="O53" s="40"/>
      <c r="P53" s="40"/>
      <c r="Q53" s="40"/>
      <c r="R53" s="40"/>
      <c r="S53" s="40"/>
      <c r="T53" s="40"/>
      <c r="U53" s="156"/>
      <c r="V53" s="40"/>
      <c r="W53" s="40"/>
    </row>
    <row r="54">
      <c r="A54" s="63">
        <v>50.0</v>
      </c>
      <c r="B54" s="150"/>
      <c r="C54" s="150"/>
      <c r="D54" s="150"/>
      <c r="E54" s="150"/>
      <c r="F54" s="150"/>
      <c r="G54" s="150"/>
      <c r="H54" s="122">
        <f t="shared" si="2"/>
        <v>0</v>
      </c>
      <c r="J54" s="155"/>
      <c r="K54" s="40"/>
      <c r="L54" s="40"/>
      <c r="M54" s="40"/>
      <c r="N54" s="40"/>
      <c r="O54" s="40"/>
      <c r="P54" s="40"/>
      <c r="Q54" s="40"/>
      <c r="R54" s="40"/>
      <c r="S54" s="40"/>
      <c r="T54" s="40"/>
      <c r="U54" s="156"/>
      <c r="V54" s="40"/>
      <c r="W54" s="40"/>
    </row>
    <row r="55">
      <c r="A55" s="63">
        <v>51.0</v>
      </c>
      <c r="B55" s="150"/>
      <c r="C55" s="150"/>
      <c r="D55" s="150"/>
      <c r="E55" s="150"/>
      <c r="F55" s="150"/>
      <c r="G55" s="150"/>
      <c r="H55" s="122">
        <f t="shared" si="2"/>
        <v>0</v>
      </c>
      <c r="J55" s="155"/>
      <c r="K55" s="40"/>
      <c r="L55" s="40"/>
      <c r="M55" s="40"/>
      <c r="N55" s="40"/>
      <c r="O55" s="40"/>
      <c r="P55" s="40"/>
      <c r="Q55" s="40"/>
      <c r="R55" s="40"/>
      <c r="S55" s="40"/>
      <c r="T55" s="40"/>
      <c r="U55" s="156"/>
      <c r="V55" s="40"/>
      <c r="W55" s="40"/>
    </row>
    <row r="56">
      <c r="A56" s="63">
        <v>52.0</v>
      </c>
      <c r="B56" s="150"/>
      <c r="C56" s="150"/>
      <c r="D56" s="150"/>
      <c r="E56" s="150"/>
      <c r="F56" s="150"/>
      <c r="G56" s="150"/>
      <c r="H56" s="122">
        <f t="shared" si="2"/>
        <v>0</v>
      </c>
      <c r="J56" s="155"/>
      <c r="K56" s="40"/>
      <c r="L56" s="40"/>
      <c r="M56" s="40"/>
      <c r="N56" s="40"/>
      <c r="O56" s="40"/>
      <c r="P56" s="40"/>
      <c r="Q56" s="40"/>
      <c r="R56" s="40"/>
      <c r="S56" s="40"/>
      <c r="T56" s="40"/>
      <c r="U56" s="156"/>
      <c r="V56" s="40"/>
      <c r="W56" s="40"/>
    </row>
    <row r="57">
      <c r="A57" s="63">
        <v>53.0</v>
      </c>
      <c r="B57" s="150"/>
      <c r="C57" s="150"/>
      <c r="D57" s="150"/>
      <c r="E57" s="150"/>
      <c r="F57" s="150"/>
      <c r="G57" s="150"/>
      <c r="H57" s="122">
        <f t="shared" si="2"/>
        <v>0</v>
      </c>
      <c r="J57" s="155"/>
      <c r="K57" s="40"/>
      <c r="L57" s="40"/>
      <c r="M57" s="40"/>
      <c r="N57" s="40"/>
      <c r="O57" s="40"/>
      <c r="P57" s="40"/>
      <c r="Q57" s="40"/>
      <c r="R57" s="40"/>
      <c r="S57" s="40"/>
      <c r="T57" s="40"/>
      <c r="U57" s="156"/>
      <c r="V57" s="40"/>
      <c r="W57" s="40"/>
    </row>
    <row r="58">
      <c r="A58" s="63">
        <v>54.0</v>
      </c>
      <c r="B58" s="150"/>
      <c r="C58" s="150"/>
      <c r="D58" s="150"/>
      <c r="E58" s="150"/>
      <c r="F58" s="150"/>
      <c r="G58" s="150"/>
      <c r="H58" s="122">
        <f t="shared" si="2"/>
        <v>0</v>
      </c>
      <c r="J58" s="155"/>
      <c r="K58" s="40"/>
      <c r="L58" s="40"/>
      <c r="M58" s="40"/>
      <c r="N58" s="40"/>
      <c r="O58" s="40"/>
      <c r="P58" s="40"/>
      <c r="Q58" s="40"/>
      <c r="R58" s="40"/>
      <c r="S58" s="40"/>
      <c r="T58" s="40"/>
      <c r="U58" s="156"/>
      <c r="V58" s="40"/>
      <c r="W58" s="40"/>
    </row>
    <row r="59">
      <c r="A59" s="63">
        <v>55.0</v>
      </c>
      <c r="B59" s="150"/>
      <c r="C59" s="150"/>
      <c r="D59" s="150"/>
      <c r="E59" s="150"/>
      <c r="F59" s="150"/>
      <c r="G59" s="150"/>
      <c r="H59" s="122">
        <f t="shared" si="2"/>
        <v>0</v>
      </c>
      <c r="J59" s="155"/>
      <c r="K59" s="40"/>
      <c r="L59" s="40"/>
      <c r="M59" s="40"/>
      <c r="N59" s="40"/>
      <c r="O59" s="40"/>
      <c r="P59" s="40"/>
      <c r="Q59" s="40"/>
      <c r="R59" s="40"/>
      <c r="S59" s="40"/>
      <c r="T59" s="40"/>
      <c r="U59" s="156"/>
      <c r="V59" s="40"/>
      <c r="W59" s="40"/>
    </row>
    <row r="60">
      <c r="A60" s="63">
        <v>56.0</v>
      </c>
      <c r="B60" s="150"/>
      <c r="C60" s="150"/>
      <c r="D60" s="150"/>
      <c r="E60" s="150"/>
      <c r="F60" s="150"/>
      <c r="G60" s="150"/>
      <c r="H60" s="122">
        <f t="shared" si="2"/>
        <v>0</v>
      </c>
      <c r="J60" s="155"/>
      <c r="K60" s="40"/>
      <c r="L60" s="40"/>
      <c r="M60" s="40"/>
      <c r="N60" s="40"/>
      <c r="O60" s="40"/>
      <c r="P60" s="40"/>
      <c r="Q60" s="40"/>
      <c r="R60" s="40"/>
      <c r="S60" s="40"/>
      <c r="T60" s="40"/>
      <c r="U60" s="156"/>
      <c r="V60" s="40"/>
      <c r="W60" s="40"/>
    </row>
    <row r="61">
      <c r="A61" s="63">
        <v>57.0</v>
      </c>
      <c r="B61" s="150"/>
      <c r="C61" s="150"/>
      <c r="D61" s="150"/>
      <c r="E61" s="150"/>
      <c r="F61" s="150"/>
      <c r="G61" s="150"/>
      <c r="H61" s="122">
        <f t="shared" si="2"/>
        <v>0</v>
      </c>
      <c r="J61" s="155"/>
      <c r="K61" s="40"/>
      <c r="L61" s="40"/>
      <c r="M61" s="40"/>
      <c r="N61" s="40"/>
      <c r="O61" s="40"/>
      <c r="P61" s="40"/>
      <c r="Q61" s="40"/>
      <c r="R61" s="40"/>
      <c r="S61" s="40"/>
      <c r="T61" s="40"/>
      <c r="U61" s="156"/>
      <c r="V61" s="40"/>
      <c r="W61" s="40"/>
    </row>
    <row r="62">
      <c r="A62" s="63">
        <v>58.0</v>
      </c>
      <c r="B62" s="150"/>
      <c r="C62" s="150"/>
      <c r="D62" s="150"/>
      <c r="E62" s="150"/>
      <c r="F62" s="150"/>
      <c r="G62" s="150"/>
      <c r="H62" s="122">
        <f t="shared" si="2"/>
        <v>0</v>
      </c>
      <c r="J62" s="155"/>
      <c r="K62" s="40"/>
      <c r="L62" s="40"/>
      <c r="M62" s="40"/>
      <c r="N62" s="40"/>
      <c r="O62" s="40"/>
      <c r="P62" s="40"/>
      <c r="Q62" s="40"/>
      <c r="R62" s="40"/>
      <c r="S62" s="40"/>
      <c r="T62" s="40"/>
      <c r="U62" s="156"/>
      <c r="V62" s="40"/>
      <c r="W62" s="40"/>
    </row>
    <row r="63">
      <c r="A63" s="63">
        <v>59.0</v>
      </c>
      <c r="B63" s="150"/>
      <c r="C63" s="150"/>
      <c r="D63" s="150"/>
      <c r="E63" s="150"/>
      <c r="F63" s="150"/>
      <c r="G63" s="150"/>
      <c r="H63" s="122">
        <f t="shared" si="2"/>
        <v>0</v>
      </c>
      <c r="J63" s="155"/>
      <c r="K63" s="40"/>
      <c r="L63" s="40"/>
      <c r="M63" s="40"/>
      <c r="N63" s="40"/>
      <c r="O63" s="40"/>
      <c r="P63" s="40"/>
      <c r="Q63" s="40"/>
      <c r="R63" s="40"/>
      <c r="S63" s="40"/>
      <c r="T63" s="40"/>
      <c r="U63" s="156"/>
      <c r="V63" s="40"/>
      <c r="W63" s="40"/>
    </row>
    <row r="64">
      <c r="A64" s="63">
        <v>60.0</v>
      </c>
      <c r="B64" s="150"/>
      <c r="C64" s="150"/>
      <c r="D64" s="150"/>
      <c r="E64" s="150"/>
      <c r="F64" s="150"/>
      <c r="G64" s="150"/>
      <c r="H64" s="122">
        <f t="shared" si="2"/>
        <v>0</v>
      </c>
      <c r="J64" s="155"/>
      <c r="K64" s="40"/>
      <c r="L64" s="40"/>
      <c r="M64" s="40"/>
      <c r="N64" s="40"/>
      <c r="O64" s="40"/>
      <c r="P64" s="40"/>
      <c r="Q64" s="40"/>
      <c r="R64" s="40"/>
      <c r="S64" s="40"/>
      <c r="T64" s="40"/>
      <c r="U64" s="156"/>
      <c r="V64" s="40"/>
      <c r="W64" s="40"/>
    </row>
    <row r="65">
      <c r="A65" s="63">
        <v>61.0</v>
      </c>
      <c r="B65" s="150"/>
      <c r="C65" s="150"/>
      <c r="D65" s="150"/>
      <c r="E65" s="150"/>
      <c r="F65" s="150"/>
      <c r="G65" s="150"/>
      <c r="H65" s="122">
        <f t="shared" si="2"/>
        <v>0</v>
      </c>
      <c r="J65" s="155"/>
      <c r="K65" s="40"/>
      <c r="L65" s="40"/>
      <c r="M65" s="40"/>
      <c r="N65" s="40"/>
      <c r="O65" s="40"/>
      <c r="P65" s="40"/>
      <c r="Q65" s="40"/>
      <c r="R65" s="40"/>
      <c r="S65" s="40"/>
      <c r="T65" s="40"/>
      <c r="U65" s="156"/>
      <c r="V65" s="40"/>
      <c r="W65" s="40"/>
    </row>
    <row r="66">
      <c r="A66" s="63">
        <v>62.0</v>
      </c>
      <c r="B66" s="150"/>
      <c r="C66" s="150"/>
      <c r="D66" s="150"/>
      <c r="E66" s="150"/>
      <c r="F66" s="150"/>
      <c r="G66" s="150"/>
      <c r="H66" s="122">
        <f t="shared" si="2"/>
        <v>0</v>
      </c>
      <c r="J66" s="155"/>
      <c r="K66" s="40"/>
      <c r="L66" s="40"/>
      <c r="M66" s="40"/>
      <c r="N66" s="40"/>
      <c r="O66" s="40"/>
      <c r="P66" s="40"/>
      <c r="Q66" s="40"/>
      <c r="R66" s="40"/>
      <c r="S66" s="40"/>
      <c r="T66" s="40"/>
      <c r="U66" s="156"/>
      <c r="V66" s="40"/>
      <c r="W66" s="40"/>
    </row>
    <row r="67">
      <c r="A67" s="63">
        <v>63.0</v>
      </c>
      <c r="B67" s="150"/>
      <c r="C67" s="150"/>
      <c r="D67" s="150"/>
      <c r="E67" s="150"/>
      <c r="F67" s="150"/>
      <c r="G67" s="150"/>
      <c r="H67" s="122">
        <f t="shared" si="2"/>
        <v>0</v>
      </c>
      <c r="J67" s="155"/>
      <c r="K67" s="40"/>
      <c r="L67" s="40"/>
      <c r="M67" s="40"/>
      <c r="N67" s="40"/>
      <c r="O67" s="40"/>
      <c r="P67" s="40"/>
      <c r="Q67" s="40"/>
      <c r="R67" s="40"/>
      <c r="S67" s="40"/>
      <c r="T67" s="40"/>
      <c r="U67" s="156"/>
      <c r="V67" s="40"/>
      <c r="W67" s="40"/>
    </row>
    <row r="68">
      <c r="A68" s="63">
        <v>64.0</v>
      </c>
      <c r="B68" s="150"/>
      <c r="C68" s="150"/>
      <c r="D68" s="150"/>
      <c r="E68" s="150"/>
      <c r="F68" s="150"/>
      <c r="G68" s="150"/>
      <c r="H68" s="122">
        <f t="shared" si="2"/>
        <v>0</v>
      </c>
      <c r="J68" s="155"/>
      <c r="K68" s="40"/>
      <c r="L68" s="40"/>
      <c r="M68" s="40"/>
      <c r="N68" s="40"/>
      <c r="O68" s="40"/>
      <c r="P68" s="40"/>
      <c r="Q68" s="40"/>
      <c r="R68" s="40"/>
      <c r="S68" s="40"/>
      <c r="T68" s="40"/>
      <c r="U68" s="156"/>
      <c r="V68" s="40"/>
      <c r="W68" s="40"/>
    </row>
    <row r="69">
      <c r="A69" s="63">
        <v>65.0</v>
      </c>
      <c r="B69" s="150"/>
      <c r="C69" s="150"/>
      <c r="D69" s="150"/>
      <c r="E69" s="150"/>
      <c r="F69" s="150"/>
      <c r="G69" s="150"/>
      <c r="H69" s="122">
        <f t="shared" si="2"/>
        <v>0</v>
      </c>
      <c r="J69" s="155"/>
      <c r="K69" s="40"/>
      <c r="L69" s="40"/>
      <c r="M69" s="40"/>
      <c r="N69" s="40"/>
      <c r="O69" s="40"/>
      <c r="P69" s="40"/>
      <c r="Q69" s="40"/>
      <c r="R69" s="40"/>
      <c r="S69" s="40"/>
      <c r="T69" s="40"/>
      <c r="U69" s="156"/>
      <c r="V69" s="40"/>
      <c r="W69" s="40"/>
    </row>
    <row r="70">
      <c r="A70" s="63">
        <v>66.0</v>
      </c>
      <c r="B70" s="150"/>
      <c r="C70" s="150"/>
      <c r="D70" s="150"/>
      <c r="E70" s="150"/>
      <c r="F70" s="150"/>
      <c r="G70" s="150"/>
      <c r="H70" s="122">
        <f t="shared" si="2"/>
        <v>0</v>
      </c>
      <c r="J70" s="155"/>
      <c r="K70" s="40"/>
      <c r="L70" s="40"/>
      <c r="M70" s="40"/>
      <c r="N70" s="40"/>
      <c r="O70" s="40"/>
      <c r="P70" s="40"/>
      <c r="Q70" s="40"/>
      <c r="R70" s="40"/>
      <c r="S70" s="40"/>
      <c r="T70" s="40"/>
      <c r="U70" s="156"/>
      <c r="V70" s="40"/>
      <c r="W70" s="40"/>
    </row>
    <row r="71">
      <c r="A71" s="63">
        <v>67.0</v>
      </c>
      <c r="B71" s="150"/>
      <c r="C71" s="150"/>
      <c r="D71" s="150"/>
      <c r="E71" s="150"/>
      <c r="F71" s="150"/>
      <c r="G71" s="150"/>
      <c r="H71" s="122">
        <f t="shared" si="2"/>
        <v>0</v>
      </c>
      <c r="J71" s="155"/>
      <c r="K71" s="40"/>
      <c r="L71" s="40"/>
      <c r="M71" s="40"/>
      <c r="N71" s="40"/>
      <c r="O71" s="40"/>
      <c r="P71" s="40"/>
      <c r="Q71" s="40"/>
      <c r="R71" s="40"/>
      <c r="S71" s="40"/>
      <c r="T71" s="40"/>
      <c r="U71" s="156"/>
      <c r="V71" s="40"/>
      <c r="W71" s="40"/>
    </row>
    <row r="72">
      <c r="A72" s="128"/>
      <c r="B72" s="159"/>
      <c r="C72" s="159"/>
      <c r="D72" s="159"/>
      <c r="E72" s="159"/>
      <c r="F72" s="159"/>
      <c r="G72" s="160"/>
      <c r="H72" s="159"/>
      <c r="J72" s="155"/>
      <c r="K72" s="40"/>
      <c r="L72" s="40"/>
      <c r="M72" s="40"/>
      <c r="N72" s="40"/>
      <c r="O72" s="40"/>
      <c r="P72" s="40"/>
      <c r="Q72" s="40"/>
      <c r="R72" s="40"/>
      <c r="S72" s="40"/>
      <c r="T72" s="40"/>
      <c r="U72" s="156"/>
      <c r="V72" s="40"/>
      <c r="W72" s="40"/>
    </row>
    <row r="73">
      <c r="A73" s="161"/>
      <c r="B73" s="116"/>
      <c r="C73" s="75"/>
      <c r="D73" s="116"/>
      <c r="E73" s="75"/>
      <c r="F73" s="75"/>
      <c r="G73" s="75"/>
      <c r="J73" s="155"/>
      <c r="K73" s="40"/>
      <c r="L73" s="40"/>
      <c r="M73" s="40"/>
      <c r="N73" s="40"/>
      <c r="O73" s="40"/>
      <c r="P73" s="40"/>
      <c r="Q73" s="40"/>
      <c r="R73" s="40"/>
      <c r="S73" s="40"/>
      <c r="T73" s="40"/>
      <c r="U73" s="40"/>
      <c r="V73" s="40"/>
      <c r="W73" s="40"/>
    </row>
    <row r="74">
      <c r="B74" s="75"/>
      <c r="C74" s="75"/>
      <c r="D74" s="75"/>
      <c r="E74" s="75"/>
      <c r="F74" s="75"/>
      <c r="G74" s="75"/>
      <c r="J74" s="156"/>
      <c r="K74" s="162"/>
      <c r="L74" s="40"/>
      <c r="M74" s="40"/>
      <c r="N74" s="40"/>
      <c r="O74" s="40"/>
      <c r="P74" s="40"/>
      <c r="Q74" s="40"/>
      <c r="R74" s="40"/>
      <c r="S74" s="153"/>
      <c r="T74" s="40"/>
      <c r="U74" s="156"/>
      <c r="V74" s="40"/>
      <c r="W74" s="40"/>
    </row>
    <row r="75">
      <c r="B75" s="75"/>
      <c r="C75" s="75"/>
      <c r="D75" s="75"/>
      <c r="E75" s="75"/>
      <c r="F75" s="75"/>
      <c r="G75" s="75"/>
      <c r="H75" s="75"/>
      <c r="I75" s="128"/>
      <c r="J75" s="155"/>
      <c r="K75" s="163"/>
      <c r="L75" s="163"/>
      <c r="M75" s="95"/>
      <c r="N75" s="87"/>
      <c r="O75" s="87"/>
      <c r="P75" s="87"/>
      <c r="Q75" s="87"/>
      <c r="R75" s="87"/>
      <c r="S75" s="40"/>
      <c r="T75" s="40"/>
      <c r="U75" s="156"/>
      <c r="V75" s="95"/>
      <c r="W75" s="95"/>
      <c r="X75" s="128"/>
      <c r="Y75" s="128"/>
      <c r="Z75" s="128"/>
      <c r="AA75" s="128"/>
      <c r="AB75" s="128"/>
      <c r="AC75" s="128"/>
    </row>
    <row r="76">
      <c r="B76" s="75"/>
      <c r="C76" s="75"/>
      <c r="D76" s="75"/>
      <c r="E76" s="75"/>
      <c r="F76" s="75"/>
      <c r="G76" s="75"/>
      <c r="H76" s="75"/>
      <c r="J76" s="134"/>
      <c r="K76" s="40"/>
      <c r="L76" s="164"/>
      <c r="M76" s="40"/>
      <c r="N76" s="95"/>
      <c r="O76" s="95"/>
      <c r="P76" s="95"/>
      <c r="Q76" s="95"/>
      <c r="R76" s="95"/>
      <c r="S76" s="95"/>
      <c r="T76" s="95"/>
      <c r="U76" s="140"/>
      <c r="V76" s="40"/>
      <c r="W76" s="40"/>
    </row>
    <row r="77">
      <c r="B77" s="75"/>
      <c r="C77" s="75"/>
      <c r="D77" s="75"/>
      <c r="E77" s="75"/>
      <c r="F77" s="75"/>
      <c r="G77" s="75"/>
      <c r="J77" s="165"/>
      <c r="K77" s="40"/>
      <c r="L77" s="162"/>
      <c r="M77" s="40"/>
      <c r="N77" s="40"/>
      <c r="O77" s="40"/>
      <c r="P77" s="40"/>
      <c r="Q77" s="40"/>
      <c r="R77" s="40"/>
      <c r="S77" s="40"/>
      <c r="T77" s="40"/>
      <c r="U77" s="156"/>
      <c r="V77" s="40"/>
      <c r="W77" s="40"/>
    </row>
    <row r="78">
      <c r="B78" s="75"/>
      <c r="C78" s="75"/>
      <c r="D78" s="75"/>
      <c r="E78" s="75"/>
      <c r="F78" s="75"/>
      <c r="G78" s="75"/>
      <c r="H78" s="75"/>
      <c r="J78" s="165"/>
      <c r="K78" s="40"/>
      <c r="L78" s="162"/>
      <c r="M78" s="40"/>
      <c r="N78" s="40"/>
      <c r="O78" s="40"/>
      <c r="P78" s="40"/>
      <c r="Q78" s="40"/>
      <c r="R78" s="40"/>
      <c r="S78" s="153"/>
      <c r="T78" s="40"/>
      <c r="U78" s="156"/>
      <c r="V78" s="40"/>
      <c r="W78" s="40"/>
    </row>
    <row r="79">
      <c r="B79" s="75"/>
      <c r="C79" s="75"/>
      <c r="D79" s="75"/>
      <c r="E79" s="75"/>
      <c r="F79" s="75"/>
      <c r="G79" s="75"/>
      <c r="H79" s="75"/>
      <c r="J79" s="165"/>
      <c r="K79" s="40"/>
      <c r="L79" s="40"/>
      <c r="M79" s="40"/>
      <c r="N79" s="94"/>
      <c r="O79" s="94"/>
      <c r="P79" s="94"/>
      <c r="Q79" s="94"/>
      <c r="R79" s="94"/>
      <c r="S79" s="153"/>
      <c r="T79" s="40"/>
      <c r="U79" s="156"/>
      <c r="V79" s="40"/>
      <c r="W79" s="40"/>
    </row>
    <row r="80">
      <c r="B80" s="75"/>
      <c r="C80" s="75"/>
      <c r="D80" s="75"/>
      <c r="E80" s="75"/>
      <c r="F80" s="75"/>
      <c r="G80" s="75"/>
      <c r="H80" s="116"/>
      <c r="J80" s="165"/>
      <c r="K80" s="40"/>
      <c r="L80" s="40"/>
      <c r="M80" s="40"/>
      <c r="N80" s="40"/>
      <c r="O80" s="40"/>
      <c r="P80" s="40"/>
      <c r="Q80" s="40"/>
      <c r="R80" s="40"/>
      <c r="S80" s="153"/>
      <c r="T80" s="40"/>
      <c r="U80" s="156"/>
      <c r="V80" s="40"/>
      <c r="W80" s="40"/>
    </row>
    <row r="81">
      <c r="B81" s="75"/>
      <c r="C81" s="75"/>
      <c r="D81" s="75"/>
      <c r="E81" s="75"/>
      <c r="F81" s="75"/>
      <c r="G81" s="75"/>
      <c r="H81" s="75"/>
      <c r="J81" s="156"/>
      <c r="K81" s="40"/>
      <c r="L81" s="40"/>
      <c r="M81" s="40"/>
      <c r="N81" s="40"/>
      <c r="O81" s="40"/>
      <c r="P81" s="40"/>
      <c r="Q81" s="40"/>
      <c r="R81" s="40"/>
      <c r="S81" s="153"/>
      <c r="T81" s="40"/>
      <c r="U81" s="156"/>
      <c r="V81" s="40"/>
      <c r="W81" s="40"/>
    </row>
    <row r="82">
      <c r="B82" s="75"/>
      <c r="C82" s="75"/>
      <c r="D82" s="75"/>
      <c r="E82" s="75"/>
      <c r="F82" s="75"/>
      <c r="G82" s="75"/>
      <c r="H82" s="75"/>
      <c r="J82" s="165"/>
      <c r="K82" s="40"/>
      <c r="L82" s="40"/>
      <c r="M82" s="40"/>
      <c r="N82" s="40"/>
      <c r="O82" s="40"/>
      <c r="P82" s="40"/>
      <c r="Q82" s="40"/>
      <c r="R82" s="40"/>
      <c r="S82" s="153"/>
      <c r="T82" s="40"/>
      <c r="U82" s="156"/>
      <c r="V82" s="40"/>
      <c r="W82" s="40"/>
    </row>
    <row r="83">
      <c r="B83" s="75"/>
      <c r="C83" s="75"/>
      <c r="D83" s="75"/>
      <c r="E83" s="75"/>
      <c r="F83" s="75"/>
      <c r="G83" s="75"/>
      <c r="H83" s="75"/>
      <c r="J83" s="155"/>
      <c r="K83" s="40"/>
      <c r="L83" s="40"/>
      <c r="M83" s="40"/>
      <c r="N83" s="40"/>
      <c r="O83" s="40"/>
      <c r="P83" s="40"/>
      <c r="Q83" s="40"/>
      <c r="R83" s="40"/>
      <c r="S83" s="40"/>
      <c r="T83" s="40"/>
      <c r="U83" s="156"/>
      <c r="V83" s="40"/>
      <c r="W83" s="40"/>
    </row>
    <row r="84">
      <c r="B84" s="75"/>
      <c r="C84" s="75"/>
      <c r="D84" s="75"/>
      <c r="E84" s="75"/>
      <c r="F84" s="75"/>
      <c r="G84" s="75"/>
      <c r="H84" s="75"/>
      <c r="J84" s="165"/>
      <c r="K84" s="40"/>
      <c r="L84" s="40"/>
      <c r="M84" s="40"/>
      <c r="N84" s="40"/>
      <c r="O84" s="40"/>
      <c r="P84" s="40"/>
      <c r="Q84" s="40"/>
      <c r="R84" s="40"/>
      <c r="S84" s="40"/>
      <c r="T84" s="40"/>
      <c r="U84" s="156"/>
      <c r="V84" s="40"/>
      <c r="W84" s="40"/>
    </row>
    <row r="85">
      <c r="B85" s="75"/>
      <c r="C85" s="75"/>
      <c r="D85" s="75"/>
      <c r="E85" s="75"/>
      <c r="F85" s="75"/>
      <c r="G85" s="75"/>
      <c r="H85" s="75"/>
      <c r="J85" s="155"/>
      <c r="K85" s="40"/>
      <c r="L85" s="40"/>
      <c r="M85" s="40"/>
      <c r="N85" s="40"/>
      <c r="O85" s="40"/>
      <c r="P85" s="40"/>
      <c r="Q85" s="40"/>
      <c r="R85" s="40"/>
      <c r="S85" s="40"/>
      <c r="T85" s="40"/>
      <c r="U85" s="156"/>
      <c r="V85" s="40"/>
      <c r="W85" s="40"/>
    </row>
    <row r="86">
      <c r="B86" s="75"/>
      <c r="C86" s="75"/>
      <c r="D86" s="75"/>
      <c r="E86" s="75"/>
      <c r="F86" s="75"/>
      <c r="G86" s="75"/>
      <c r="H86" s="75"/>
      <c r="J86" s="166"/>
      <c r="S86" s="167"/>
      <c r="U86" s="168"/>
    </row>
    <row r="87">
      <c r="B87" s="75"/>
      <c r="C87" s="75"/>
      <c r="D87" s="75"/>
      <c r="E87" s="75"/>
      <c r="F87" s="75"/>
      <c r="G87" s="75"/>
      <c r="H87" s="75"/>
      <c r="J87" s="166"/>
      <c r="S87" s="167"/>
      <c r="U87" s="168"/>
    </row>
    <row r="88">
      <c r="B88" s="75"/>
      <c r="C88" s="75"/>
      <c r="D88" s="75"/>
      <c r="E88" s="75"/>
      <c r="F88" s="75"/>
      <c r="G88" s="75"/>
      <c r="H88" s="75"/>
      <c r="J88" s="166"/>
      <c r="S88" s="167"/>
      <c r="U88" s="168"/>
    </row>
    <row r="89">
      <c r="B89" s="75"/>
      <c r="C89" s="75"/>
      <c r="D89" s="75"/>
      <c r="E89" s="75"/>
      <c r="F89" s="75"/>
      <c r="G89" s="75"/>
      <c r="H89" s="75"/>
      <c r="J89" s="166"/>
      <c r="S89" s="167"/>
      <c r="U89" s="168"/>
    </row>
    <row r="90">
      <c r="B90" s="75"/>
      <c r="C90" s="75"/>
      <c r="D90" s="75"/>
      <c r="E90" s="75"/>
      <c r="F90" s="75"/>
      <c r="G90" s="75"/>
      <c r="H90" s="75"/>
      <c r="J90" s="166"/>
      <c r="S90" s="167"/>
      <c r="U90" s="168"/>
    </row>
    <row r="91">
      <c r="B91" s="75"/>
      <c r="C91" s="75"/>
      <c r="D91" s="75"/>
      <c r="E91" s="75"/>
      <c r="F91" s="75"/>
      <c r="G91" s="75"/>
      <c r="H91" s="75"/>
      <c r="J91" s="166"/>
      <c r="S91" s="167"/>
      <c r="U91" s="168"/>
    </row>
    <row r="92">
      <c r="B92" s="75"/>
      <c r="C92" s="75"/>
      <c r="D92" s="75"/>
      <c r="E92" s="75"/>
      <c r="F92" s="75"/>
      <c r="G92" s="75"/>
      <c r="H92" s="75"/>
      <c r="J92" s="166"/>
      <c r="S92" s="167"/>
      <c r="U92" s="168"/>
    </row>
    <row r="93">
      <c r="B93" s="75"/>
      <c r="C93" s="75"/>
      <c r="D93" s="75"/>
      <c r="E93" s="75"/>
      <c r="F93" s="75"/>
      <c r="G93" s="75"/>
      <c r="H93" s="75"/>
      <c r="J93" s="166"/>
      <c r="S93" s="167"/>
      <c r="U93" s="168"/>
    </row>
    <row r="94">
      <c r="B94" s="75"/>
      <c r="C94" s="75"/>
      <c r="D94" s="75"/>
      <c r="E94" s="75"/>
      <c r="F94" s="75"/>
      <c r="G94" s="75"/>
      <c r="H94" s="75"/>
      <c r="J94" s="166"/>
      <c r="S94" s="167"/>
      <c r="U94" s="168"/>
    </row>
    <row r="95">
      <c r="B95" s="75"/>
      <c r="C95" s="75"/>
      <c r="D95" s="75"/>
      <c r="E95" s="75"/>
      <c r="F95" s="75"/>
      <c r="G95" s="75"/>
      <c r="H95" s="75"/>
      <c r="J95" s="166"/>
      <c r="S95" s="167"/>
      <c r="U95" s="168"/>
    </row>
    <row r="96">
      <c r="B96" s="75"/>
      <c r="C96" s="75"/>
      <c r="D96" s="75"/>
      <c r="E96" s="75"/>
      <c r="F96" s="75"/>
      <c r="G96" s="75"/>
      <c r="H96" s="75"/>
      <c r="J96" s="166"/>
      <c r="S96" s="167"/>
      <c r="U96" s="168"/>
    </row>
    <row r="97">
      <c r="B97" s="75"/>
      <c r="C97" s="75"/>
      <c r="D97" s="75"/>
      <c r="E97" s="75"/>
      <c r="F97" s="75"/>
      <c r="G97" s="75"/>
      <c r="H97" s="75"/>
      <c r="J97" s="166"/>
      <c r="S97" s="167"/>
      <c r="U97" s="168"/>
    </row>
    <row r="98">
      <c r="B98" s="75"/>
      <c r="C98" s="75"/>
      <c r="D98" s="75"/>
      <c r="E98" s="75"/>
      <c r="F98" s="75"/>
      <c r="G98" s="75"/>
      <c r="H98" s="75"/>
      <c r="J98" s="166"/>
      <c r="S98" s="167"/>
      <c r="U98" s="168"/>
    </row>
    <row r="99">
      <c r="B99" s="75"/>
      <c r="C99" s="75"/>
      <c r="D99" s="75"/>
      <c r="E99" s="75"/>
      <c r="F99" s="75"/>
      <c r="G99" s="75"/>
      <c r="H99" s="75"/>
      <c r="J99" s="166"/>
      <c r="S99" s="167"/>
      <c r="U99" s="168"/>
    </row>
    <row r="100">
      <c r="B100" s="75"/>
      <c r="C100" s="75"/>
      <c r="D100" s="75"/>
      <c r="E100" s="75"/>
      <c r="F100" s="75"/>
      <c r="G100" s="75"/>
      <c r="H100" s="75"/>
      <c r="J100" s="166"/>
      <c r="S100" s="167"/>
      <c r="U100" s="168"/>
    </row>
    <row r="101">
      <c r="B101" s="75"/>
      <c r="C101" s="75"/>
      <c r="D101" s="75"/>
      <c r="E101" s="75"/>
      <c r="F101" s="75"/>
      <c r="G101" s="75"/>
      <c r="H101" s="75"/>
      <c r="J101" s="166"/>
      <c r="S101" s="167"/>
      <c r="U101" s="168"/>
    </row>
    <row r="102">
      <c r="B102" s="75"/>
      <c r="C102" s="75"/>
      <c r="D102" s="75"/>
      <c r="E102" s="75"/>
      <c r="F102" s="75"/>
      <c r="G102" s="75"/>
      <c r="H102" s="75"/>
      <c r="J102" s="166"/>
      <c r="S102" s="167"/>
      <c r="U102" s="168"/>
    </row>
    <row r="103">
      <c r="B103" s="75"/>
      <c r="C103" s="75"/>
      <c r="D103" s="75"/>
      <c r="E103" s="75"/>
      <c r="F103" s="75"/>
      <c r="G103" s="75"/>
      <c r="H103" s="75"/>
      <c r="J103" s="166"/>
      <c r="S103" s="167"/>
      <c r="U103" s="168"/>
    </row>
    <row r="104">
      <c r="B104" s="75"/>
      <c r="C104" s="75"/>
      <c r="D104" s="75"/>
      <c r="E104" s="75"/>
      <c r="F104" s="75"/>
      <c r="G104" s="75"/>
      <c r="H104" s="75"/>
      <c r="J104" s="166"/>
      <c r="S104" s="167"/>
      <c r="U104" s="168"/>
    </row>
    <row r="105">
      <c r="B105" s="75"/>
      <c r="C105" s="75"/>
      <c r="D105" s="75"/>
      <c r="E105" s="75"/>
      <c r="F105" s="75"/>
      <c r="G105" s="75"/>
      <c r="H105" s="75"/>
      <c r="J105" s="166"/>
      <c r="S105" s="167"/>
      <c r="U105" s="168"/>
    </row>
    <row r="106">
      <c r="B106" s="75"/>
      <c r="C106" s="75"/>
      <c r="D106" s="75"/>
      <c r="E106" s="75"/>
      <c r="F106" s="75"/>
      <c r="G106" s="75"/>
      <c r="H106" s="75"/>
      <c r="J106" s="166"/>
      <c r="S106" s="167"/>
      <c r="U106" s="168"/>
    </row>
    <row r="107">
      <c r="B107" s="75"/>
      <c r="C107" s="75"/>
      <c r="D107" s="75"/>
      <c r="E107" s="75"/>
      <c r="F107" s="75"/>
      <c r="G107" s="75"/>
      <c r="H107" s="75"/>
      <c r="J107" s="166"/>
      <c r="S107" s="167"/>
      <c r="U107" s="168"/>
    </row>
    <row r="108">
      <c r="B108" s="75"/>
      <c r="C108" s="75"/>
      <c r="D108" s="75"/>
      <c r="E108" s="75"/>
      <c r="F108" s="75"/>
      <c r="G108" s="75"/>
      <c r="H108" s="75"/>
      <c r="J108" s="166"/>
      <c r="S108" s="167"/>
      <c r="U108" s="168"/>
    </row>
    <row r="109">
      <c r="B109" s="75"/>
      <c r="C109" s="75"/>
      <c r="D109" s="75"/>
      <c r="E109" s="75"/>
      <c r="F109" s="75"/>
      <c r="G109" s="75"/>
      <c r="H109" s="75"/>
      <c r="J109" s="166"/>
      <c r="S109" s="167"/>
      <c r="U109" s="168"/>
    </row>
    <row r="110">
      <c r="B110" s="75"/>
      <c r="C110" s="75"/>
      <c r="D110" s="75"/>
      <c r="E110" s="75"/>
      <c r="F110" s="75"/>
      <c r="G110" s="75"/>
      <c r="H110" s="75"/>
      <c r="J110" s="166"/>
      <c r="S110" s="167"/>
      <c r="U110" s="168"/>
    </row>
    <row r="111">
      <c r="B111" s="75"/>
      <c r="C111" s="75"/>
      <c r="D111" s="75"/>
      <c r="E111" s="75"/>
      <c r="F111" s="75"/>
      <c r="G111" s="75"/>
      <c r="H111" s="75"/>
      <c r="J111" s="166"/>
      <c r="S111" s="167"/>
      <c r="U111" s="168"/>
    </row>
    <row r="112">
      <c r="B112" s="75"/>
      <c r="C112" s="75"/>
      <c r="D112" s="75"/>
      <c r="E112" s="75"/>
      <c r="F112" s="75"/>
      <c r="G112" s="75"/>
      <c r="H112" s="75"/>
      <c r="J112" s="166"/>
      <c r="S112" s="167"/>
      <c r="U112" s="168"/>
    </row>
    <row r="113">
      <c r="B113" s="75"/>
      <c r="C113" s="75"/>
      <c r="D113" s="75"/>
      <c r="E113" s="75"/>
      <c r="F113" s="75"/>
      <c r="G113" s="75"/>
      <c r="H113" s="75"/>
      <c r="J113" s="166"/>
      <c r="S113" s="167"/>
      <c r="U113" s="168"/>
    </row>
    <row r="114">
      <c r="B114" s="75"/>
      <c r="C114" s="75"/>
      <c r="D114" s="75"/>
      <c r="E114" s="75"/>
      <c r="F114" s="75"/>
      <c r="G114" s="75"/>
      <c r="H114" s="75"/>
      <c r="J114" s="166"/>
      <c r="S114" s="167"/>
      <c r="U114" s="168"/>
    </row>
    <row r="115">
      <c r="B115" s="75"/>
      <c r="C115" s="75"/>
      <c r="D115" s="75"/>
      <c r="E115" s="75"/>
      <c r="F115" s="75"/>
      <c r="G115" s="75"/>
      <c r="H115" s="75"/>
      <c r="J115" s="166"/>
      <c r="S115" s="167"/>
      <c r="U115" s="168"/>
    </row>
    <row r="116">
      <c r="B116" s="75"/>
      <c r="C116" s="75"/>
      <c r="D116" s="75"/>
      <c r="E116" s="75"/>
      <c r="F116" s="75"/>
      <c r="G116" s="75"/>
      <c r="H116" s="75"/>
      <c r="J116" s="166"/>
      <c r="S116" s="167"/>
      <c r="U116" s="168"/>
    </row>
    <row r="117">
      <c r="B117" s="75"/>
      <c r="C117" s="75"/>
      <c r="D117" s="75"/>
      <c r="E117" s="75"/>
      <c r="F117" s="75"/>
      <c r="G117" s="75"/>
      <c r="H117" s="75"/>
      <c r="J117" s="166"/>
      <c r="S117" s="167"/>
      <c r="U117" s="168"/>
    </row>
    <row r="118">
      <c r="B118" s="75"/>
      <c r="C118" s="75"/>
      <c r="D118" s="75"/>
      <c r="E118" s="75"/>
      <c r="F118" s="75"/>
      <c r="G118" s="75"/>
      <c r="H118" s="75"/>
      <c r="J118" s="166"/>
      <c r="S118" s="167"/>
      <c r="U118" s="168"/>
    </row>
    <row r="119">
      <c r="B119" s="75"/>
      <c r="C119" s="75"/>
      <c r="D119" s="75"/>
      <c r="E119" s="75"/>
      <c r="F119" s="75"/>
      <c r="G119" s="75"/>
      <c r="H119" s="75"/>
      <c r="J119" s="166"/>
      <c r="S119" s="167"/>
      <c r="U119" s="168"/>
    </row>
    <row r="120">
      <c r="B120" s="75"/>
      <c r="C120" s="75"/>
      <c r="D120" s="75"/>
      <c r="E120" s="75"/>
      <c r="F120" s="75"/>
      <c r="G120" s="75"/>
      <c r="H120" s="75"/>
      <c r="J120" s="166"/>
      <c r="S120" s="167"/>
      <c r="U120" s="168"/>
    </row>
    <row r="121">
      <c r="B121" s="75"/>
      <c r="C121" s="75"/>
      <c r="D121" s="75"/>
      <c r="E121" s="75"/>
      <c r="F121" s="75"/>
      <c r="G121" s="75"/>
      <c r="H121" s="75"/>
      <c r="J121" s="166"/>
      <c r="S121" s="167"/>
      <c r="U121" s="168"/>
    </row>
    <row r="122">
      <c r="B122" s="75"/>
      <c r="C122" s="75"/>
      <c r="D122" s="75"/>
      <c r="E122" s="75"/>
      <c r="F122" s="75"/>
      <c r="G122" s="75"/>
      <c r="H122" s="75"/>
      <c r="J122" s="166"/>
      <c r="S122" s="167"/>
      <c r="U122" s="168"/>
    </row>
    <row r="123">
      <c r="B123" s="75"/>
      <c r="C123" s="75"/>
      <c r="D123" s="75"/>
      <c r="E123" s="75"/>
      <c r="F123" s="75"/>
      <c r="G123" s="75"/>
      <c r="H123" s="75"/>
      <c r="J123" s="166"/>
      <c r="S123" s="167"/>
      <c r="U123" s="168"/>
    </row>
    <row r="124">
      <c r="B124" s="75"/>
      <c r="C124" s="75"/>
      <c r="D124" s="75"/>
      <c r="E124" s="75"/>
      <c r="F124" s="75"/>
      <c r="G124" s="75"/>
      <c r="H124" s="75"/>
      <c r="J124" s="166"/>
      <c r="S124" s="167"/>
      <c r="U124" s="168"/>
    </row>
    <row r="125">
      <c r="B125" s="75"/>
      <c r="C125" s="75"/>
      <c r="D125" s="75"/>
      <c r="E125" s="75"/>
      <c r="F125" s="75"/>
      <c r="G125" s="75"/>
      <c r="H125" s="75"/>
      <c r="J125" s="166"/>
      <c r="S125" s="167"/>
      <c r="U125" s="168"/>
    </row>
    <row r="126">
      <c r="B126" s="75"/>
      <c r="C126" s="75"/>
      <c r="D126" s="75"/>
      <c r="E126" s="75"/>
      <c r="F126" s="75"/>
      <c r="G126" s="75"/>
      <c r="H126" s="75"/>
      <c r="J126" s="166"/>
      <c r="S126" s="167"/>
      <c r="U126" s="168"/>
    </row>
    <row r="127">
      <c r="B127" s="75"/>
      <c r="C127" s="75"/>
      <c r="D127" s="75"/>
      <c r="E127" s="75"/>
      <c r="F127" s="75"/>
      <c r="G127" s="75"/>
      <c r="H127" s="75"/>
      <c r="J127" s="166"/>
      <c r="S127" s="167"/>
      <c r="U127" s="168"/>
    </row>
    <row r="128">
      <c r="B128" s="75"/>
      <c r="C128" s="75"/>
      <c r="D128" s="75"/>
      <c r="E128" s="75"/>
      <c r="F128" s="75"/>
      <c r="G128" s="75"/>
      <c r="H128" s="75"/>
      <c r="J128" s="166"/>
      <c r="S128" s="167"/>
      <c r="U128" s="168"/>
    </row>
    <row r="129">
      <c r="B129" s="75"/>
      <c r="C129" s="75"/>
      <c r="D129" s="75"/>
      <c r="E129" s="75"/>
      <c r="F129" s="75"/>
      <c r="G129" s="75"/>
      <c r="H129" s="75"/>
      <c r="J129" s="166"/>
      <c r="S129" s="167"/>
      <c r="U129" s="168"/>
    </row>
    <row r="130">
      <c r="B130" s="75"/>
      <c r="C130" s="75"/>
      <c r="D130" s="75"/>
      <c r="E130" s="75"/>
      <c r="F130" s="75"/>
      <c r="G130" s="75"/>
      <c r="H130" s="75"/>
      <c r="J130" s="166"/>
      <c r="S130" s="167"/>
      <c r="U130" s="168"/>
    </row>
    <row r="131">
      <c r="B131" s="75"/>
      <c r="C131" s="75"/>
      <c r="D131" s="75"/>
      <c r="E131" s="75"/>
      <c r="F131" s="75"/>
      <c r="G131" s="75"/>
      <c r="H131" s="75"/>
      <c r="J131" s="166"/>
      <c r="S131" s="167"/>
      <c r="U131" s="168"/>
    </row>
    <row r="132">
      <c r="B132" s="75"/>
      <c r="C132" s="75"/>
      <c r="D132" s="75"/>
      <c r="E132" s="75"/>
      <c r="F132" s="75"/>
      <c r="G132" s="75"/>
      <c r="H132" s="75"/>
      <c r="J132" s="166"/>
      <c r="S132" s="167"/>
      <c r="U132" s="168"/>
    </row>
    <row r="133">
      <c r="B133" s="75"/>
      <c r="C133" s="75"/>
      <c r="D133" s="75"/>
      <c r="E133" s="75"/>
      <c r="F133" s="75"/>
      <c r="G133" s="75"/>
      <c r="H133" s="75"/>
      <c r="J133" s="166"/>
      <c r="S133" s="167"/>
      <c r="U133" s="168"/>
    </row>
    <row r="134">
      <c r="B134" s="75"/>
      <c r="C134" s="75"/>
      <c r="D134" s="75"/>
      <c r="E134" s="75"/>
      <c r="F134" s="75"/>
      <c r="G134" s="75"/>
      <c r="H134" s="75"/>
      <c r="J134" s="166"/>
      <c r="S134" s="167"/>
      <c r="U134" s="168"/>
    </row>
    <row r="135">
      <c r="B135" s="75"/>
      <c r="C135" s="75"/>
      <c r="D135" s="75"/>
      <c r="E135" s="75"/>
      <c r="F135" s="75"/>
      <c r="G135" s="75"/>
      <c r="H135" s="75"/>
      <c r="J135" s="166"/>
      <c r="S135" s="167"/>
      <c r="U135" s="168"/>
    </row>
    <row r="136">
      <c r="B136" s="75"/>
      <c r="C136" s="75"/>
      <c r="D136" s="75"/>
      <c r="E136" s="75"/>
      <c r="F136" s="75"/>
      <c r="G136" s="75"/>
      <c r="H136" s="75"/>
      <c r="J136" s="166"/>
      <c r="S136" s="167"/>
      <c r="U136" s="168"/>
    </row>
    <row r="137">
      <c r="B137" s="75"/>
      <c r="C137" s="75"/>
      <c r="D137" s="75"/>
      <c r="E137" s="75"/>
      <c r="F137" s="75"/>
      <c r="G137" s="75"/>
      <c r="H137" s="75"/>
      <c r="J137" s="166"/>
      <c r="S137" s="167"/>
      <c r="U137" s="168"/>
    </row>
    <row r="138">
      <c r="B138" s="75"/>
      <c r="C138" s="75"/>
      <c r="D138" s="75"/>
      <c r="E138" s="75"/>
      <c r="F138" s="75"/>
      <c r="G138" s="75"/>
      <c r="H138" s="75"/>
      <c r="J138" s="166"/>
      <c r="S138" s="167"/>
      <c r="U138" s="168"/>
    </row>
    <row r="139">
      <c r="B139" s="75"/>
      <c r="C139" s="75"/>
      <c r="D139" s="75"/>
      <c r="E139" s="75"/>
      <c r="F139" s="75"/>
      <c r="G139" s="75"/>
      <c r="H139" s="75"/>
      <c r="J139" s="166"/>
      <c r="S139" s="167"/>
      <c r="U139" s="168"/>
    </row>
    <row r="140">
      <c r="B140" s="75"/>
      <c r="C140" s="75"/>
      <c r="D140" s="75"/>
      <c r="E140" s="75"/>
      <c r="F140" s="75"/>
      <c r="G140" s="75"/>
      <c r="H140" s="75"/>
      <c r="J140" s="166"/>
      <c r="S140" s="167"/>
      <c r="U140" s="168"/>
    </row>
    <row r="141">
      <c r="B141" s="75"/>
      <c r="C141" s="75"/>
      <c r="D141" s="75"/>
      <c r="E141" s="75"/>
      <c r="F141" s="75"/>
      <c r="G141" s="75"/>
      <c r="H141" s="75"/>
      <c r="J141" s="166"/>
      <c r="S141" s="167"/>
      <c r="U141" s="168"/>
    </row>
    <row r="142">
      <c r="B142" s="75"/>
      <c r="C142" s="75"/>
      <c r="D142" s="75"/>
      <c r="E142" s="75"/>
      <c r="F142" s="75"/>
      <c r="G142" s="75"/>
      <c r="H142" s="75"/>
      <c r="J142" s="166"/>
      <c r="S142" s="167"/>
      <c r="U142" s="168"/>
    </row>
    <row r="143">
      <c r="B143" s="75"/>
      <c r="C143" s="75"/>
      <c r="D143" s="75"/>
      <c r="E143" s="75"/>
      <c r="F143" s="75"/>
      <c r="G143" s="75"/>
      <c r="H143" s="75"/>
      <c r="J143" s="166"/>
      <c r="S143" s="167"/>
      <c r="U143" s="168"/>
    </row>
    <row r="144">
      <c r="B144" s="75"/>
      <c r="C144" s="75"/>
      <c r="D144" s="75"/>
      <c r="E144" s="75"/>
      <c r="F144" s="75"/>
      <c r="G144" s="75"/>
      <c r="H144" s="75"/>
      <c r="J144" s="166"/>
      <c r="S144" s="167"/>
      <c r="U144" s="168"/>
    </row>
    <row r="145">
      <c r="B145" s="75"/>
      <c r="C145" s="75"/>
      <c r="D145" s="75"/>
      <c r="E145" s="75"/>
      <c r="F145" s="75"/>
      <c r="G145" s="75"/>
      <c r="H145" s="75"/>
      <c r="J145" s="166"/>
      <c r="S145" s="167"/>
      <c r="U145" s="168"/>
    </row>
    <row r="146">
      <c r="B146" s="75"/>
      <c r="C146" s="75"/>
      <c r="D146" s="75"/>
      <c r="E146" s="75"/>
      <c r="F146" s="75"/>
      <c r="G146" s="75"/>
      <c r="H146" s="75"/>
      <c r="J146" s="166"/>
      <c r="S146" s="167"/>
      <c r="U146" s="168"/>
    </row>
    <row r="147">
      <c r="B147" s="75"/>
      <c r="C147" s="75"/>
      <c r="D147" s="75"/>
      <c r="E147" s="75"/>
      <c r="F147" s="75"/>
      <c r="G147" s="75"/>
      <c r="H147" s="75"/>
      <c r="J147" s="166"/>
      <c r="S147" s="167"/>
      <c r="U147" s="168"/>
    </row>
    <row r="148">
      <c r="B148" s="75"/>
      <c r="C148" s="75"/>
      <c r="D148" s="75"/>
      <c r="E148" s="75"/>
      <c r="F148" s="75"/>
      <c r="G148" s="75"/>
      <c r="H148" s="75"/>
      <c r="J148" s="166"/>
      <c r="S148" s="167"/>
      <c r="U148" s="168"/>
    </row>
    <row r="149">
      <c r="B149" s="75"/>
      <c r="C149" s="75"/>
      <c r="D149" s="75"/>
      <c r="E149" s="75"/>
      <c r="F149" s="75"/>
      <c r="G149" s="75"/>
      <c r="H149" s="75"/>
      <c r="J149" s="166"/>
      <c r="S149" s="167"/>
      <c r="U149" s="168"/>
    </row>
    <row r="150">
      <c r="B150" s="75"/>
      <c r="C150" s="75"/>
      <c r="D150" s="75"/>
      <c r="E150" s="75"/>
      <c r="F150" s="75"/>
      <c r="G150" s="75"/>
      <c r="H150" s="75"/>
      <c r="J150" s="166"/>
      <c r="S150" s="167"/>
      <c r="U150" s="168"/>
    </row>
    <row r="151">
      <c r="B151" s="75"/>
      <c r="C151" s="75"/>
      <c r="D151" s="75"/>
      <c r="E151" s="75"/>
      <c r="F151" s="75"/>
      <c r="G151" s="75"/>
      <c r="H151" s="75"/>
      <c r="J151" s="166"/>
      <c r="S151" s="167"/>
      <c r="U151" s="168"/>
    </row>
    <row r="152">
      <c r="B152" s="75"/>
      <c r="C152" s="75"/>
      <c r="D152" s="75"/>
      <c r="E152" s="75"/>
      <c r="F152" s="75"/>
      <c r="G152" s="75"/>
      <c r="H152" s="75"/>
      <c r="J152" s="166"/>
      <c r="S152" s="167"/>
      <c r="U152" s="168"/>
    </row>
    <row r="153">
      <c r="B153" s="75"/>
      <c r="C153" s="75"/>
      <c r="D153" s="75"/>
      <c r="E153" s="75"/>
      <c r="F153" s="75"/>
      <c r="G153" s="75"/>
      <c r="H153" s="75"/>
      <c r="J153" s="166"/>
      <c r="S153" s="167"/>
      <c r="U153" s="168"/>
    </row>
    <row r="154">
      <c r="B154" s="75"/>
      <c r="C154" s="75"/>
      <c r="D154" s="75"/>
      <c r="E154" s="75"/>
      <c r="F154" s="75"/>
      <c r="G154" s="75"/>
      <c r="H154" s="75"/>
      <c r="J154" s="166"/>
      <c r="S154" s="167"/>
      <c r="U154" s="168"/>
    </row>
    <row r="155">
      <c r="B155" s="75"/>
      <c r="C155" s="75"/>
      <c r="D155" s="75"/>
      <c r="E155" s="75"/>
      <c r="F155" s="75"/>
      <c r="G155" s="75"/>
      <c r="H155" s="75"/>
      <c r="J155" s="166"/>
      <c r="S155" s="167"/>
      <c r="U155" s="168"/>
    </row>
    <row r="156">
      <c r="B156" s="75"/>
      <c r="C156" s="75"/>
      <c r="D156" s="75"/>
      <c r="E156" s="75"/>
      <c r="F156" s="75"/>
      <c r="G156" s="75"/>
      <c r="H156" s="75"/>
      <c r="J156" s="166"/>
      <c r="S156" s="167"/>
      <c r="U156" s="168"/>
    </row>
    <row r="157">
      <c r="B157" s="75"/>
      <c r="C157" s="75"/>
      <c r="D157" s="75"/>
      <c r="E157" s="75"/>
      <c r="F157" s="75"/>
      <c r="G157" s="75"/>
      <c r="H157" s="75"/>
      <c r="J157" s="166"/>
      <c r="S157" s="167"/>
      <c r="U157" s="168"/>
    </row>
    <row r="158">
      <c r="B158" s="75"/>
      <c r="C158" s="75"/>
      <c r="D158" s="75"/>
      <c r="E158" s="75"/>
      <c r="F158" s="75"/>
      <c r="G158" s="75"/>
      <c r="H158" s="75"/>
      <c r="J158" s="166"/>
      <c r="S158" s="167"/>
      <c r="U158" s="168"/>
    </row>
    <row r="159">
      <c r="B159" s="75"/>
      <c r="C159" s="75"/>
      <c r="D159" s="75"/>
      <c r="E159" s="75"/>
      <c r="F159" s="75"/>
      <c r="G159" s="75"/>
      <c r="H159" s="75"/>
      <c r="J159" s="166"/>
      <c r="S159" s="167"/>
      <c r="U159" s="168"/>
    </row>
    <row r="160">
      <c r="B160" s="75"/>
      <c r="C160" s="75"/>
      <c r="D160" s="75"/>
      <c r="E160" s="75"/>
      <c r="F160" s="75"/>
      <c r="G160" s="75"/>
      <c r="H160" s="75"/>
      <c r="J160" s="166"/>
      <c r="S160" s="167"/>
      <c r="U160" s="168"/>
    </row>
    <row r="161">
      <c r="B161" s="75"/>
      <c r="C161" s="75"/>
      <c r="D161" s="75"/>
      <c r="E161" s="75"/>
      <c r="F161" s="75"/>
      <c r="G161" s="75"/>
      <c r="H161" s="75"/>
      <c r="J161" s="166"/>
      <c r="S161" s="167"/>
      <c r="U161" s="168"/>
    </row>
    <row r="162">
      <c r="B162" s="75"/>
      <c r="C162" s="75"/>
      <c r="D162" s="75"/>
      <c r="E162" s="75"/>
      <c r="F162" s="75"/>
      <c r="G162" s="75"/>
      <c r="H162" s="75"/>
      <c r="J162" s="166"/>
      <c r="S162" s="167"/>
      <c r="U162" s="168"/>
    </row>
    <row r="163">
      <c r="B163" s="75"/>
      <c r="C163" s="75"/>
      <c r="D163" s="75"/>
      <c r="E163" s="75"/>
      <c r="F163" s="75"/>
      <c r="G163" s="75"/>
      <c r="H163" s="75"/>
      <c r="J163" s="166"/>
      <c r="S163" s="167"/>
      <c r="U163" s="168"/>
    </row>
    <row r="164">
      <c r="B164" s="75"/>
      <c r="C164" s="75"/>
      <c r="D164" s="75"/>
      <c r="E164" s="75"/>
      <c r="F164" s="75"/>
      <c r="G164" s="75"/>
      <c r="H164" s="75"/>
      <c r="J164" s="166"/>
      <c r="S164" s="167"/>
      <c r="U164" s="168"/>
    </row>
    <row r="165">
      <c r="B165" s="75"/>
      <c r="C165" s="75"/>
      <c r="D165" s="75"/>
      <c r="E165" s="75"/>
      <c r="F165" s="75"/>
      <c r="G165" s="75"/>
      <c r="H165" s="75"/>
      <c r="J165" s="166"/>
      <c r="S165" s="167"/>
      <c r="U165" s="168"/>
    </row>
    <row r="166">
      <c r="B166" s="75"/>
      <c r="C166" s="75"/>
      <c r="D166" s="75"/>
      <c r="E166" s="75"/>
      <c r="F166" s="75"/>
      <c r="G166" s="75"/>
      <c r="H166" s="75"/>
      <c r="J166" s="166"/>
      <c r="S166" s="167"/>
      <c r="U166" s="168"/>
    </row>
    <row r="167">
      <c r="B167" s="75"/>
      <c r="C167" s="75"/>
      <c r="D167" s="75"/>
      <c r="E167" s="75"/>
      <c r="F167" s="75"/>
      <c r="G167" s="75"/>
      <c r="H167" s="75"/>
      <c r="J167" s="166"/>
      <c r="S167" s="167"/>
      <c r="U167" s="168"/>
    </row>
    <row r="168">
      <c r="B168" s="75"/>
      <c r="C168" s="75"/>
      <c r="D168" s="75"/>
      <c r="E168" s="75"/>
      <c r="F168" s="75"/>
      <c r="G168" s="75"/>
      <c r="H168" s="75"/>
      <c r="J168" s="166"/>
      <c r="S168" s="167"/>
      <c r="U168" s="168"/>
    </row>
    <row r="169">
      <c r="B169" s="75"/>
      <c r="C169" s="75"/>
      <c r="D169" s="75"/>
      <c r="E169" s="75"/>
      <c r="F169" s="75"/>
      <c r="G169" s="75"/>
      <c r="H169" s="75"/>
      <c r="J169" s="166"/>
      <c r="S169" s="167"/>
      <c r="U169" s="168"/>
    </row>
    <row r="170">
      <c r="B170" s="75"/>
      <c r="C170" s="75"/>
      <c r="D170" s="75"/>
      <c r="E170" s="75"/>
      <c r="F170" s="75"/>
      <c r="G170" s="75"/>
      <c r="H170" s="75"/>
      <c r="J170" s="166"/>
      <c r="S170" s="167"/>
      <c r="U170" s="168"/>
    </row>
    <row r="171">
      <c r="B171" s="75"/>
      <c r="C171" s="75"/>
      <c r="D171" s="75"/>
      <c r="E171" s="75"/>
      <c r="F171" s="75"/>
      <c r="G171" s="75"/>
      <c r="H171" s="75"/>
      <c r="J171" s="166"/>
      <c r="S171" s="167"/>
      <c r="U171" s="168"/>
    </row>
    <row r="172">
      <c r="B172" s="75"/>
      <c r="C172" s="75"/>
      <c r="D172" s="75"/>
      <c r="E172" s="75"/>
      <c r="F172" s="75"/>
      <c r="G172" s="75"/>
      <c r="H172" s="75"/>
      <c r="J172" s="166"/>
      <c r="S172" s="167"/>
      <c r="U172" s="168"/>
    </row>
    <row r="173">
      <c r="B173" s="75"/>
      <c r="C173" s="75"/>
      <c r="D173" s="75"/>
      <c r="E173" s="75"/>
      <c r="F173" s="75"/>
      <c r="G173" s="75"/>
      <c r="H173" s="75"/>
      <c r="J173" s="166"/>
      <c r="S173" s="167"/>
      <c r="U173" s="168"/>
    </row>
    <row r="174">
      <c r="B174" s="75"/>
      <c r="C174" s="75"/>
      <c r="D174" s="75"/>
      <c r="E174" s="75"/>
      <c r="F174" s="75"/>
      <c r="G174" s="75"/>
      <c r="H174" s="75"/>
      <c r="J174" s="166"/>
      <c r="S174" s="167"/>
      <c r="U174" s="168"/>
    </row>
    <row r="175">
      <c r="B175" s="75"/>
      <c r="C175" s="75"/>
      <c r="D175" s="75"/>
      <c r="E175" s="75"/>
      <c r="F175" s="75"/>
      <c r="G175" s="75"/>
      <c r="H175" s="75"/>
      <c r="J175" s="166"/>
      <c r="S175" s="167"/>
      <c r="U175" s="168"/>
    </row>
    <row r="176">
      <c r="B176" s="75"/>
      <c r="C176" s="75"/>
      <c r="D176" s="75"/>
      <c r="E176" s="75"/>
      <c r="F176" s="75"/>
      <c r="G176" s="75"/>
      <c r="H176" s="75"/>
      <c r="J176" s="166"/>
      <c r="S176" s="167"/>
      <c r="U176" s="168"/>
    </row>
    <row r="177">
      <c r="B177" s="75"/>
      <c r="C177" s="75"/>
      <c r="D177" s="75"/>
      <c r="E177" s="75"/>
      <c r="F177" s="75"/>
      <c r="G177" s="75"/>
      <c r="H177" s="75"/>
      <c r="J177" s="166"/>
      <c r="S177" s="167"/>
      <c r="U177" s="168"/>
    </row>
    <row r="178">
      <c r="B178" s="75"/>
      <c r="C178" s="75"/>
      <c r="D178" s="75"/>
      <c r="E178" s="75"/>
      <c r="F178" s="75"/>
      <c r="G178" s="75"/>
      <c r="H178" s="75"/>
      <c r="J178" s="166"/>
      <c r="S178" s="167"/>
      <c r="U178" s="168"/>
    </row>
    <row r="179">
      <c r="B179" s="75"/>
      <c r="C179" s="75"/>
      <c r="D179" s="75"/>
      <c r="E179" s="75"/>
      <c r="F179" s="75"/>
      <c r="G179" s="75"/>
      <c r="H179" s="75"/>
      <c r="J179" s="166"/>
      <c r="S179" s="167"/>
      <c r="U179" s="168"/>
    </row>
    <row r="180">
      <c r="B180" s="75"/>
      <c r="C180" s="75"/>
      <c r="D180" s="75"/>
      <c r="E180" s="75"/>
      <c r="F180" s="75"/>
      <c r="G180" s="75"/>
      <c r="H180" s="75"/>
      <c r="J180" s="166"/>
      <c r="S180" s="167"/>
      <c r="U180" s="168"/>
    </row>
    <row r="181">
      <c r="B181" s="75"/>
      <c r="C181" s="75"/>
      <c r="D181" s="75"/>
      <c r="E181" s="75"/>
      <c r="F181" s="75"/>
      <c r="G181" s="75"/>
      <c r="H181" s="75"/>
      <c r="J181" s="166"/>
      <c r="S181" s="167"/>
      <c r="U181" s="168"/>
    </row>
    <row r="182">
      <c r="B182" s="75"/>
      <c r="C182" s="75"/>
      <c r="D182" s="75"/>
      <c r="E182" s="75"/>
      <c r="F182" s="75"/>
      <c r="G182" s="75"/>
      <c r="H182" s="75"/>
      <c r="J182" s="166"/>
      <c r="S182" s="167"/>
      <c r="U182" s="168"/>
    </row>
    <row r="183">
      <c r="B183" s="75"/>
      <c r="C183" s="75"/>
      <c r="D183" s="75"/>
      <c r="E183" s="75"/>
      <c r="F183" s="75"/>
      <c r="G183" s="75"/>
      <c r="H183" s="75"/>
      <c r="J183" s="166"/>
      <c r="S183" s="167"/>
      <c r="U183" s="168"/>
    </row>
    <row r="184">
      <c r="B184" s="75"/>
      <c r="C184" s="75"/>
      <c r="D184" s="75"/>
      <c r="E184" s="75"/>
      <c r="F184" s="75"/>
      <c r="G184" s="75"/>
      <c r="H184" s="75"/>
      <c r="J184" s="166"/>
      <c r="S184" s="167"/>
      <c r="U184" s="168"/>
    </row>
    <row r="185">
      <c r="B185" s="75"/>
      <c r="C185" s="75"/>
      <c r="D185" s="75"/>
      <c r="E185" s="75"/>
      <c r="F185" s="75"/>
      <c r="G185" s="75"/>
      <c r="H185" s="75"/>
      <c r="J185" s="166"/>
      <c r="S185" s="167"/>
      <c r="U185" s="168"/>
    </row>
    <row r="186">
      <c r="B186" s="75"/>
      <c r="C186" s="75"/>
      <c r="D186" s="75"/>
      <c r="E186" s="75"/>
      <c r="F186" s="75"/>
      <c r="G186" s="75"/>
      <c r="H186" s="75"/>
      <c r="J186" s="166"/>
      <c r="S186" s="167"/>
      <c r="U186" s="168"/>
    </row>
    <row r="187">
      <c r="B187" s="75"/>
      <c r="C187" s="75"/>
      <c r="D187" s="75"/>
      <c r="E187" s="75"/>
      <c r="F187" s="75"/>
      <c r="G187" s="75"/>
      <c r="H187" s="75"/>
      <c r="J187" s="166"/>
      <c r="S187" s="167"/>
      <c r="U187" s="168"/>
    </row>
    <row r="188">
      <c r="B188" s="75"/>
      <c r="C188" s="75"/>
      <c r="D188" s="75"/>
      <c r="E188" s="75"/>
      <c r="F188" s="75"/>
      <c r="G188" s="75"/>
      <c r="H188" s="75"/>
      <c r="J188" s="166"/>
      <c r="S188" s="167"/>
      <c r="U188" s="168"/>
    </row>
    <row r="189">
      <c r="B189" s="75"/>
      <c r="C189" s="75"/>
      <c r="D189" s="75"/>
      <c r="E189" s="75"/>
      <c r="F189" s="75"/>
      <c r="G189" s="75"/>
      <c r="H189" s="75"/>
      <c r="J189" s="166"/>
      <c r="S189" s="167"/>
      <c r="U189" s="168"/>
    </row>
    <row r="190">
      <c r="B190" s="75"/>
      <c r="C190" s="75"/>
      <c r="D190" s="75"/>
      <c r="E190" s="75"/>
      <c r="F190" s="75"/>
      <c r="G190" s="75"/>
      <c r="H190" s="75"/>
      <c r="J190" s="166"/>
      <c r="S190" s="167"/>
      <c r="U190" s="168"/>
    </row>
    <row r="191">
      <c r="B191" s="75"/>
      <c r="C191" s="75"/>
      <c r="D191" s="75"/>
      <c r="E191" s="75"/>
      <c r="F191" s="75"/>
      <c r="G191" s="75"/>
      <c r="H191" s="75"/>
      <c r="J191" s="166"/>
      <c r="S191" s="167"/>
      <c r="U191" s="168"/>
    </row>
    <row r="192">
      <c r="B192" s="75"/>
      <c r="C192" s="75"/>
      <c r="D192" s="75"/>
      <c r="E192" s="75"/>
      <c r="F192" s="75"/>
      <c r="G192" s="75"/>
      <c r="H192" s="75"/>
      <c r="J192" s="166"/>
      <c r="S192" s="167"/>
      <c r="U192" s="168"/>
    </row>
    <row r="193">
      <c r="B193" s="75"/>
      <c r="C193" s="75"/>
      <c r="D193" s="75"/>
      <c r="E193" s="75"/>
      <c r="F193" s="75"/>
      <c r="G193" s="75"/>
      <c r="H193" s="75"/>
      <c r="J193" s="166"/>
      <c r="S193" s="167"/>
      <c r="U193" s="168"/>
    </row>
    <row r="194">
      <c r="B194" s="75"/>
      <c r="C194" s="75"/>
      <c r="D194" s="75"/>
      <c r="E194" s="75"/>
      <c r="F194" s="75"/>
      <c r="G194" s="75"/>
      <c r="H194" s="75"/>
      <c r="J194" s="166"/>
      <c r="S194" s="167"/>
      <c r="U194" s="168"/>
    </row>
    <row r="195">
      <c r="B195" s="75"/>
      <c r="C195" s="75"/>
      <c r="D195" s="75"/>
      <c r="E195" s="75"/>
      <c r="F195" s="75"/>
      <c r="G195" s="75"/>
      <c r="H195" s="75"/>
      <c r="J195" s="166"/>
      <c r="S195" s="167"/>
      <c r="U195" s="168"/>
    </row>
    <row r="196">
      <c r="B196" s="75"/>
      <c r="C196" s="75"/>
      <c r="D196" s="75"/>
      <c r="E196" s="75"/>
      <c r="F196" s="75"/>
      <c r="G196" s="75"/>
      <c r="H196" s="75"/>
      <c r="J196" s="166"/>
      <c r="S196" s="167"/>
      <c r="U196" s="168"/>
    </row>
    <row r="197">
      <c r="B197" s="75"/>
      <c r="C197" s="75"/>
      <c r="D197" s="75"/>
      <c r="E197" s="75"/>
      <c r="F197" s="75"/>
      <c r="G197" s="75"/>
      <c r="H197" s="75"/>
      <c r="J197" s="166"/>
      <c r="S197" s="167"/>
      <c r="U197" s="168"/>
    </row>
    <row r="198">
      <c r="B198" s="75"/>
      <c r="C198" s="75"/>
      <c r="D198" s="75"/>
      <c r="E198" s="75"/>
      <c r="F198" s="75"/>
      <c r="G198" s="75"/>
      <c r="H198" s="75"/>
      <c r="J198" s="166"/>
      <c r="S198" s="167"/>
      <c r="U198" s="168"/>
    </row>
    <row r="199">
      <c r="B199" s="75"/>
      <c r="C199" s="75"/>
      <c r="D199" s="75"/>
      <c r="E199" s="75"/>
      <c r="F199" s="75"/>
      <c r="G199" s="75"/>
      <c r="H199" s="75"/>
      <c r="J199" s="166"/>
      <c r="S199" s="167"/>
      <c r="U199" s="168"/>
    </row>
    <row r="200">
      <c r="B200" s="75"/>
      <c r="C200" s="75"/>
      <c r="D200" s="75"/>
      <c r="E200" s="75"/>
      <c r="F200" s="75"/>
      <c r="G200" s="75"/>
      <c r="H200" s="75"/>
      <c r="J200" s="166"/>
      <c r="S200" s="167"/>
      <c r="U200" s="168"/>
    </row>
    <row r="201">
      <c r="B201" s="75"/>
      <c r="C201" s="75"/>
      <c r="D201" s="75"/>
      <c r="E201" s="75"/>
      <c r="F201" s="75"/>
      <c r="G201" s="75"/>
      <c r="H201" s="75"/>
      <c r="J201" s="166"/>
      <c r="S201" s="167"/>
      <c r="U201" s="168"/>
    </row>
    <row r="202">
      <c r="B202" s="75"/>
      <c r="C202" s="75"/>
      <c r="D202" s="75"/>
      <c r="E202" s="75"/>
      <c r="F202" s="75"/>
      <c r="G202" s="75"/>
      <c r="H202" s="75"/>
      <c r="J202" s="166"/>
      <c r="S202" s="167"/>
      <c r="U202" s="168"/>
    </row>
    <row r="203">
      <c r="B203" s="75"/>
      <c r="C203" s="75"/>
      <c r="D203" s="75"/>
      <c r="E203" s="75"/>
      <c r="F203" s="75"/>
      <c r="G203" s="75"/>
      <c r="H203" s="75"/>
      <c r="J203" s="166"/>
      <c r="S203" s="167"/>
      <c r="U203" s="168"/>
    </row>
    <row r="204">
      <c r="B204" s="75"/>
      <c r="C204" s="75"/>
      <c r="D204" s="75"/>
      <c r="E204" s="75"/>
      <c r="F204" s="75"/>
      <c r="G204" s="75"/>
      <c r="H204" s="75"/>
      <c r="J204" s="166"/>
      <c r="S204" s="167"/>
      <c r="U204" s="168"/>
    </row>
    <row r="205">
      <c r="B205" s="75"/>
      <c r="C205" s="75"/>
      <c r="D205" s="75"/>
      <c r="E205" s="75"/>
      <c r="F205" s="75"/>
      <c r="G205" s="75"/>
      <c r="H205" s="75"/>
      <c r="J205" s="166"/>
      <c r="S205" s="167"/>
      <c r="U205" s="168"/>
    </row>
    <row r="206">
      <c r="B206" s="75"/>
      <c r="C206" s="75"/>
      <c r="D206" s="75"/>
      <c r="E206" s="75"/>
      <c r="F206" s="75"/>
      <c r="G206" s="75"/>
      <c r="H206" s="75"/>
      <c r="J206" s="166"/>
      <c r="S206" s="167"/>
      <c r="U206" s="168"/>
    </row>
    <row r="207">
      <c r="B207" s="75"/>
      <c r="C207" s="75"/>
      <c r="D207" s="75"/>
      <c r="E207" s="75"/>
      <c r="F207" s="75"/>
      <c r="G207" s="75"/>
      <c r="H207" s="75"/>
      <c r="J207" s="166"/>
      <c r="S207" s="167"/>
      <c r="U207" s="168"/>
    </row>
    <row r="208">
      <c r="B208" s="75"/>
      <c r="C208" s="75"/>
      <c r="D208" s="75"/>
      <c r="E208" s="75"/>
      <c r="F208" s="75"/>
      <c r="G208" s="75"/>
      <c r="H208" s="75"/>
      <c r="J208" s="166"/>
      <c r="S208" s="167"/>
      <c r="U208" s="168"/>
    </row>
    <row r="209">
      <c r="B209" s="75"/>
      <c r="C209" s="75"/>
      <c r="D209" s="75"/>
      <c r="E209" s="75"/>
      <c r="F209" s="75"/>
      <c r="G209" s="75"/>
      <c r="H209" s="75"/>
      <c r="J209" s="166"/>
      <c r="S209" s="167"/>
      <c r="U209" s="168"/>
    </row>
    <row r="210">
      <c r="B210" s="75"/>
      <c r="C210" s="75"/>
      <c r="D210" s="75"/>
      <c r="E210" s="75"/>
      <c r="F210" s="75"/>
      <c r="G210" s="75"/>
      <c r="H210" s="75"/>
      <c r="J210" s="166"/>
      <c r="S210" s="167"/>
      <c r="U210" s="168"/>
    </row>
    <row r="211">
      <c r="B211" s="75"/>
      <c r="C211" s="75"/>
      <c r="D211" s="75"/>
      <c r="E211" s="75"/>
      <c r="F211" s="75"/>
      <c r="G211" s="75"/>
      <c r="H211" s="75"/>
      <c r="J211" s="166"/>
      <c r="S211" s="167"/>
      <c r="U211" s="168"/>
    </row>
    <row r="212">
      <c r="B212" s="75"/>
      <c r="C212" s="75"/>
      <c r="D212" s="75"/>
      <c r="E212" s="75"/>
      <c r="F212" s="75"/>
      <c r="G212" s="75"/>
      <c r="H212" s="75"/>
      <c r="J212" s="166"/>
      <c r="S212" s="167"/>
      <c r="U212" s="168"/>
    </row>
    <row r="213">
      <c r="B213" s="75"/>
      <c r="C213" s="75"/>
      <c r="D213" s="75"/>
      <c r="E213" s="75"/>
      <c r="F213" s="75"/>
      <c r="G213" s="75"/>
      <c r="H213" s="75"/>
      <c r="J213" s="166"/>
      <c r="S213" s="167"/>
      <c r="U213" s="168"/>
    </row>
    <row r="214">
      <c r="B214" s="75"/>
      <c r="C214" s="75"/>
      <c r="D214" s="75"/>
      <c r="E214" s="75"/>
      <c r="F214" s="75"/>
      <c r="G214" s="75"/>
      <c r="H214" s="75"/>
      <c r="J214" s="166"/>
      <c r="S214" s="167"/>
      <c r="U214" s="168"/>
    </row>
    <row r="215">
      <c r="B215" s="75"/>
      <c r="C215" s="75"/>
      <c r="D215" s="75"/>
      <c r="E215" s="75"/>
      <c r="F215" s="75"/>
      <c r="G215" s="75"/>
      <c r="H215" s="75"/>
      <c r="J215" s="166"/>
      <c r="S215" s="167"/>
      <c r="U215" s="168"/>
    </row>
    <row r="216">
      <c r="B216" s="75"/>
      <c r="C216" s="75"/>
      <c r="D216" s="75"/>
      <c r="E216" s="75"/>
      <c r="F216" s="75"/>
      <c r="G216" s="75"/>
      <c r="H216" s="75"/>
      <c r="J216" s="166"/>
      <c r="S216" s="167"/>
      <c r="U216" s="168"/>
    </row>
    <row r="217">
      <c r="B217" s="75"/>
      <c r="C217" s="75"/>
      <c r="D217" s="75"/>
      <c r="E217" s="75"/>
      <c r="F217" s="75"/>
      <c r="G217" s="75"/>
      <c r="H217" s="75"/>
      <c r="J217" s="166"/>
      <c r="S217" s="167"/>
      <c r="U217" s="168"/>
    </row>
    <row r="218">
      <c r="B218" s="75"/>
      <c r="C218" s="75"/>
      <c r="D218" s="75"/>
      <c r="E218" s="75"/>
      <c r="F218" s="75"/>
      <c r="G218" s="75"/>
      <c r="H218" s="75"/>
      <c r="J218" s="166"/>
      <c r="S218" s="167"/>
      <c r="U218" s="168"/>
    </row>
    <row r="219">
      <c r="B219" s="75"/>
      <c r="C219" s="75"/>
      <c r="D219" s="75"/>
      <c r="E219" s="75"/>
      <c r="F219" s="75"/>
      <c r="G219" s="75"/>
      <c r="H219" s="75"/>
      <c r="J219" s="166"/>
      <c r="S219" s="167"/>
      <c r="U219" s="168"/>
    </row>
    <row r="220">
      <c r="B220" s="75"/>
      <c r="C220" s="75"/>
      <c r="D220" s="75"/>
      <c r="E220" s="75"/>
      <c r="F220" s="75"/>
      <c r="G220" s="75"/>
      <c r="H220" s="75"/>
      <c r="J220" s="166"/>
      <c r="S220" s="167"/>
      <c r="U220" s="168"/>
    </row>
    <row r="221">
      <c r="B221" s="75"/>
      <c r="C221" s="75"/>
      <c r="D221" s="75"/>
      <c r="E221" s="75"/>
      <c r="F221" s="75"/>
      <c r="G221" s="75"/>
      <c r="H221" s="75"/>
      <c r="J221" s="166"/>
      <c r="S221" s="167"/>
      <c r="U221" s="168"/>
    </row>
    <row r="222">
      <c r="B222" s="75"/>
      <c r="C222" s="75"/>
      <c r="D222" s="75"/>
      <c r="E222" s="75"/>
      <c r="F222" s="75"/>
      <c r="G222" s="75"/>
      <c r="H222" s="75"/>
      <c r="J222" s="166"/>
      <c r="S222" s="167"/>
      <c r="U222" s="168"/>
    </row>
    <row r="223">
      <c r="B223" s="75"/>
      <c r="C223" s="75"/>
      <c r="D223" s="75"/>
      <c r="E223" s="75"/>
      <c r="F223" s="75"/>
      <c r="G223" s="75"/>
      <c r="H223" s="75"/>
      <c r="J223" s="166"/>
      <c r="S223" s="167"/>
      <c r="U223" s="168"/>
    </row>
    <row r="224">
      <c r="B224" s="75"/>
      <c r="C224" s="75"/>
      <c r="D224" s="75"/>
      <c r="E224" s="75"/>
      <c r="F224" s="75"/>
      <c r="G224" s="75"/>
      <c r="H224" s="75"/>
      <c r="J224" s="166"/>
      <c r="S224" s="167"/>
      <c r="U224" s="168"/>
    </row>
    <row r="225">
      <c r="B225" s="75"/>
      <c r="C225" s="75"/>
      <c r="D225" s="75"/>
      <c r="E225" s="75"/>
      <c r="F225" s="75"/>
      <c r="G225" s="75"/>
      <c r="H225" s="75"/>
      <c r="J225" s="166"/>
      <c r="S225" s="167"/>
      <c r="U225" s="168"/>
    </row>
    <row r="226">
      <c r="B226" s="75"/>
      <c r="C226" s="75"/>
      <c r="D226" s="75"/>
      <c r="E226" s="75"/>
      <c r="F226" s="75"/>
      <c r="G226" s="75"/>
      <c r="H226" s="75"/>
      <c r="J226" s="166"/>
      <c r="S226" s="167"/>
      <c r="U226" s="168"/>
    </row>
    <row r="227">
      <c r="B227" s="75"/>
      <c r="C227" s="75"/>
      <c r="D227" s="75"/>
      <c r="E227" s="75"/>
      <c r="F227" s="75"/>
      <c r="G227" s="75"/>
      <c r="H227" s="75"/>
      <c r="J227" s="166"/>
      <c r="S227" s="167"/>
      <c r="U227" s="168"/>
    </row>
    <row r="228">
      <c r="B228" s="75"/>
      <c r="C228" s="75"/>
      <c r="D228" s="75"/>
      <c r="E228" s="75"/>
      <c r="F228" s="75"/>
      <c r="G228" s="75"/>
      <c r="H228" s="75"/>
      <c r="J228" s="166"/>
      <c r="S228" s="167"/>
      <c r="U228" s="168"/>
    </row>
    <row r="229">
      <c r="B229" s="75"/>
      <c r="C229" s="75"/>
      <c r="D229" s="75"/>
      <c r="E229" s="75"/>
      <c r="F229" s="75"/>
      <c r="G229" s="75"/>
      <c r="H229" s="75"/>
      <c r="J229" s="166"/>
      <c r="S229" s="167"/>
      <c r="U229" s="168"/>
    </row>
    <row r="230">
      <c r="B230" s="75"/>
      <c r="C230" s="75"/>
      <c r="D230" s="75"/>
      <c r="E230" s="75"/>
      <c r="F230" s="75"/>
      <c r="G230" s="75"/>
      <c r="H230" s="75"/>
      <c r="J230" s="166"/>
      <c r="S230" s="167"/>
      <c r="U230" s="168"/>
    </row>
    <row r="231">
      <c r="B231" s="75"/>
      <c r="C231" s="75"/>
      <c r="D231" s="75"/>
      <c r="E231" s="75"/>
      <c r="F231" s="75"/>
      <c r="G231" s="75"/>
      <c r="H231" s="75"/>
      <c r="J231" s="166"/>
      <c r="S231" s="167"/>
      <c r="U231" s="168"/>
    </row>
    <row r="232">
      <c r="B232" s="75"/>
      <c r="C232" s="75"/>
      <c r="D232" s="75"/>
      <c r="E232" s="75"/>
      <c r="F232" s="75"/>
      <c r="G232" s="75"/>
      <c r="H232" s="75"/>
      <c r="J232" s="166"/>
      <c r="S232" s="167"/>
      <c r="U232" s="168"/>
    </row>
    <row r="233">
      <c r="B233" s="75"/>
      <c r="C233" s="75"/>
      <c r="D233" s="75"/>
      <c r="E233" s="75"/>
      <c r="F233" s="75"/>
      <c r="G233" s="75"/>
      <c r="H233" s="75"/>
      <c r="J233" s="166"/>
      <c r="S233" s="167"/>
      <c r="U233" s="168"/>
    </row>
    <row r="234">
      <c r="B234" s="75"/>
      <c r="C234" s="75"/>
      <c r="D234" s="75"/>
      <c r="E234" s="75"/>
      <c r="F234" s="75"/>
      <c r="G234" s="75"/>
      <c r="H234" s="75"/>
      <c r="J234" s="166"/>
      <c r="S234" s="167"/>
      <c r="U234" s="168"/>
    </row>
    <row r="235">
      <c r="B235" s="75"/>
      <c r="C235" s="75"/>
      <c r="D235" s="75"/>
      <c r="E235" s="75"/>
      <c r="F235" s="75"/>
      <c r="G235" s="75"/>
      <c r="H235" s="75"/>
      <c r="J235" s="166"/>
      <c r="S235" s="167"/>
      <c r="U235" s="168"/>
    </row>
    <row r="236">
      <c r="B236" s="75"/>
      <c r="C236" s="75"/>
      <c r="D236" s="75"/>
      <c r="E236" s="75"/>
      <c r="F236" s="75"/>
      <c r="G236" s="75"/>
      <c r="H236" s="75"/>
      <c r="J236" s="166"/>
      <c r="S236" s="167"/>
      <c r="U236" s="168"/>
    </row>
    <row r="237">
      <c r="B237" s="75"/>
      <c r="C237" s="75"/>
      <c r="D237" s="75"/>
      <c r="E237" s="75"/>
      <c r="F237" s="75"/>
      <c r="G237" s="75"/>
      <c r="H237" s="75"/>
      <c r="J237" s="166"/>
      <c r="S237" s="167"/>
      <c r="U237" s="168"/>
    </row>
    <row r="238">
      <c r="B238" s="75"/>
      <c r="C238" s="75"/>
      <c r="D238" s="75"/>
      <c r="E238" s="75"/>
      <c r="F238" s="75"/>
      <c r="G238" s="75"/>
      <c r="H238" s="75"/>
      <c r="J238" s="166"/>
      <c r="S238" s="167"/>
      <c r="U238" s="168"/>
    </row>
    <row r="239">
      <c r="B239" s="75"/>
      <c r="C239" s="75"/>
      <c r="D239" s="75"/>
      <c r="E239" s="75"/>
      <c r="F239" s="75"/>
      <c r="G239" s="75"/>
      <c r="H239" s="75"/>
      <c r="J239" s="166"/>
      <c r="S239" s="167"/>
      <c r="U239" s="168"/>
    </row>
    <row r="240">
      <c r="B240" s="75"/>
      <c r="C240" s="75"/>
      <c r="D240" s="75"/>
      <c r="E240" s="75"/>
      <c r="F240" s="75"/>
      <c r="G240" s="75"/>
      <c r="H240" s="75"/>
      <c r="J240" s="166"/>
      <c r="S240" s="167"/>
      <c r="U240" s="168"/>
    </row>
    <row r="241">
      <c r="B241" s="75"/>
      <c r="C241" s="75"/>
      <c r="D241" s="75"/>
      <c r="E241" s="75"/>
      <c r="F241" s="75"/>
      <c r="G241" s="75"/>
      <c r="H241" s="75"/>
      <c r="J241" s="166"/>
      <c r="S241" s="167"/>
      <c r="U241" s="168"/>
    </row>
    <row r="242">
      <c r="B242" s="75"/>
      <c r="C242" s="75"/>
      <c r="D242" s="75"/>
      <c r="E242" s="75"/>
      <c r="F242" s="75"/>
      <c r="G242" s="75"/>
      <c r="H242" s="75"/>
      <c r="J242" s="166"/>
      <c r="S242" s="167"/>
      <c r="U242" s="168"/>
    </row>
    <row r="243">
      <c r="B243" s="75"/>
      <c r="C243" s="75"/>
      <c r="D243" s="75"/>
      <c r="E243" s="75"/>
      <c r="F243" s="75"/>
      <c r="G243" s="75"/>
      <c r="H243" s="75"/>
      <c r="J243" s="166"/>
      <c r="S243" s="167"/>
      <c r="U243" s="168"/>
    </row>
    <row r="244">
      <c r="B244" s="75"/>
      <c r="C244" s="75"/>
      <c r="D244" s="75"/>
      <c r="E244" s="75"/>
      <c r="F244" s="75"/>
      <c r="G244" s="75"/>
      <c r="H244" s="75"/>
      <c r="J244" s="166"/>
      <c r="S244" s="167"/>
      <c r="U244" s="168"/>
    </row>
    <row r="245">
      <c r="B245" s="75"/>
      <c r="C245" s="75"/>
      <c r="D245" s="75"/>
      <c r="E245" s="75"/>
      <c r="F245" s="75"/>
      <c r="G245" s="75"/>
      <c r="H245" s="75"/>
      <c r="J245" s="166"/>
      <c r="S245" s="167"/>
      <c r="U245" s="168"/>
    </row>
    <row r="246">
      <c r="B246" s="75"/>
      <c r="C246" s="75"/>
      <c r="D246" s="75"/>
      <c r="E246" s="75"/>
      <c r="F246" s="75"/>
      <c r="G246" s="75"/>
      <c r="H246" s="75"/>
      <c r="J246" s="166"/>
      <c r="S246" s="167"/>
      <c r="U246" s="168"/>
    </row>
    <row r="247">
      <c r="B247" s="75"/>
      <c r="C247" s="75"/>
      <c r="D247" s="75"/>
      <c r="E247" s="75"/>
      <c r="F247" s="75"/>
      <c r="G247" s="75"/>
      <c r="H247" s="75"/>
      <c r="J247" s="166"/>
      <c r="S247" s="167"/>
      <c r="U247" s="168"/>
    </row>
    <row r="248">
      <c r="B248" s="75"/>
      <c r="C248" s="75"/>
      <c r="D248" s="75"/>
      <c r="E248" s="75"/>
      <c r="F248" s="75"/>
      <c r="G248" s="75"/>
      <c r="H248" s="75"/>
      <c r="J248" s="166"/>
      <c r="S248" s="167"/>
      <c r="U248" s="168"/>
    </row>
    <row r="249">
      <c r="B249" s="75"/>
      <c r="C249" s="75"/>
      <c r="D249" s="75"/>
      <c r="E249" s="75"/>
      <c r="F249" s="75"/>
      <c r="G249" s="75"/>
      <c r="H249" s="75"/>
      <c r="J249" s="166"/>
      <c r="S249" s="167"/>
      <c r="U249" s="168"/>
    </row>
    <row r="250">
      <c r="B250" s="75"/>
      <c r="C250" s="75"/>
      <c r="D250" s="75"/>
      <c r="E250" s="75"/>
      <c r="F250" s="75"/>
      <c r="G250" s="75"/>
      <c r="H250" s="75"/>
      <c r="J250" s="166"/>
      <c r="S250" s="167"/>
      <c r="U250" s="168"/>
    </row>
    <row r="251">
      <c r="B251" s="75"/>
      <c r="C251" s="75"/>
      <c r="D251" s="75"/>
      <c r="E251" s="75"/>
      <c r="F251" s="75"/>
      <c r="G251" s="75"/>
      <c r="H251" s="75"/>
      <c r="J251" s="166"/>
      <c r="S251" s="167"/>
      <c r="U251" s="168"/>
    </row>
    <row r="252">
      <c r="B252" s="75"/>
      <c r="C252" s="75"/>
      <c r="D252" s="75"/>
      <c r="E252" s="75"/>
      <c r="F252" s="75"/>
      <c r="G252" s="75"/>
      <c r="H252" s="75"/>
      <c r="J252" s="166"/>
      <c r="S252" s="167"/>
      <c r="U252" s="168"/>
    </row>
    <row r="253">
      <c r="B253" s="75"/>
      <c r="C253" s="75"/>
      <c r="D253" s="75"/>
      <c r="E253" s="75"/>
      <c r="F253" s="75"/>
      <c r="G253" s="75"/>
      <c r="H253" s="75"/>
      <c r="J253" s="166"/>
      <c r="S253" s="167"/>
      <c r="U253" s="168"/>
    </row>
    <row r="254">
      <c r="B254" s="75"/>
      <c r="C254" s="75"/>
      <c r="D254" s="75"/>
      <c r="E254" s="75"/>
      <c r="F254" s="75"/>
      <c r="G254" s="75"/>
      <c r="H254" s="75"/>
      <c r="J254" s="166"/>
      <c r="S254" s="167"/>
      <c r="U254" s="168"/>
    </row>
    <row r="255">
      <c r="B255" s="75"/>
      <c r="C255" s="75"/>
      <c r="D255" s="75"/>
      <c r="E255" s="75"/>
      <c r="F255" s="75"/>
      <c r="G255" s="75"/>
      <c r="H255" s="75"/>
      <c r="J255" s="166"/>
      <c r="S255" s="167"/>
      <c r="U255" s="168"/>
    </row>
    <row r="256">
      <c r="B256" s="75"/>
      <c r="C256" s="75"/>
      <c r="D256" s="75"/>
      <c r="E256" s="75"/>
      <c r="F256" s="75"/>
      <c r="G256" s="75"/>
      <c r="H256" s="75"/>
      <c r="J256" s="166"/>
      <c r="S256" s="167"/>
      <c r="U256" s="168"/>
    </row>
    <row r="257">
      <c r="B257" s="75"/>
      <c r="C257" s="75"/>
      <c r="D257" s="75"/>
      <c r="E257" s="75"/>
      <c r="F257" s="75"/>
      <c r="G257" s="75"/>
      <c r="H257" s="75"/>
      <c r="J257" s="166"/>
      <c r="S257" s="167"/>
      <c r="U257" s="168"/>
    </row>
    <row r="258">
      <c r="B258" s="75"/>
      <c r="C258" s="75"/>
      <c r="D258" s="75"/>
      <c r="E258" s="75"/>
      <c r="F258" s="75"/>
      <c r="G258" s="75"/>
      <c r="H258" s="75"/>
      <c r="J258" s="166"/>
      <c r="S258" s="167"/>
      <c r="U258" s="168"/>
    </row>
    <row r="259">
      <c r="B259" s="75"/>
      <c r="C259" s="75"/>
      <c r="D259" s="75"/>
      <c r="E259" s="75"/>
      <c r="F259" s="75"/>
      <c r="G259" s="75"/>
      <c r="H259" s="75"/>
      <c r="J259" s="166"/>
      <c r="S259" s="167"/>
      <c r="U259" s="168"/>
    </row>
    <row r="260">
      <c r="B260" s="75"/>
      <c r="C260" s="75"/>
      <c r="D260" s="75"/>
      <c r="E260" s="75"/>
      <c r="F260" s="75"/>
      <c r="G260" s="75"/>
      <c r="H260" s="75"/>
      <c r="J260" s="166"/>
      <c r="S260" s="167"/>
      <c r="U260" s="168"/>
    </row>
    <row r="261">
      <c r="B261" s="75"/>
      <c r="C261" s="75"/>
      <c r="D261" s="75"/>
      <c r="E261" s="75"/>
      <c r="F261" s="75"/>
      <c r="G261" s="75"/>
      <c r="H261" s="75"/>
      <c r="J261" s="166"/>
      <c r="S261" s="167"/>
      <c r="U261" s="168"/>
    </row>
    <row r="262">
      <c r="B262" s="75"/>
      <c r="C262" s="75"/>
      <c r="D262" s="75"/>
      <c r="E262" s="75"/>
      <c r="F262" s="75"/>
      <c r="G262" s="75"/>
      <c r="H262" s="75"/>
      <c r="J262" s="166"/>
      <c r="S262" s="167"/>
      <c r="U262" s="168"/>
    </row>
    <row r="263">
      <c r="B263" s="75"/>
      <c r="C263" s="75"/>
      <c r="D263" s="75"/>
      <c r="E263" s="75"/>
      <c r="F263" s="75"/>
      <c r="G263" s="75"/>
      <c r="H263" s="75"/>
      <c r="J263" s="166"/>
      <c r="S263" s="167"/>
      <c r="U263" s="168"/>
    </row>
    <row r="264">
      <c r="B264" s="75"/>
      <c r="C264" s="75"/>
      <c r="D264" s="75"/>
      <c r="E264" s="75"/>
      <c r="F264" s="75"/>
      <c r="G264" s="75"/>
      <c r="H264" s="75"/>
      <c r="J264" s="166"/>
      <c r="S264" s="167"/>
      <c r="U264" s="168"/>
    </row>
    <row r="265">
      <c r="B265" s="75"/>
      <c r="C265" s="75"/>
      <c r="D265" s="75"/>
      <c r="E265" s="75"/>
      <c r="F265" s="75"/>
      <c r="G265" s="75"/>
      <c r="H265" s="75"/>
      <c r="J265" s="166"/>
      <c r="S265" s="167"/>
      <c r="U265" s="168"/>
    </row>
    <row r="266">
      <c r="B266" s="75"/>
      <c r="C266" s="75"/>
      <c r="D266" s="75"/>
      <c r="E266" s="75"/>
      <c r="F266" s="75"/>
      <c r="G266" s="75"/>
      <c r="H266" s="75"/>
      <c r="J266" s="166"/>
      <c r="S266" s="167"/>
      <c r="U266" s="168"/>
    </row>
    <row r="267">
      <c r="B267" s="75"/>
      <c r="C267" s="75"/>
      <c r="D267" s="75"/>
      <c r="E267" s="75"/>
      <c r="F267" s="75"/>
      <c r="G267" s="75"/>
      <c r="H267" s="75"/>
      <c r="J267" s="166"/>
      <c r="S267" s="167"/>
      <c r="U267" s="168"/>
    </row>
    <row r="268">
      <c r="B268" s="75"/>
      <c r="C268" s="75"/>
      <c r="D268" s="75"/>
      <c r="E268" s="75"/>
      <c r="F268" s="75"/>
      <c r="G268" s="75"/>
      <c r="H268" s="75"/>
      <c r="J268" s="166"/>
      <c r="S268" s="167"/>
      <c r="U268" s="168"/>
    </row>
    <row r="269">
      <c r="B269" s="75"/>
      <c r="C269" s="75"/>
      <c r="D269" s="75"/>
      <c r="E269" s="75"/>
      <c r="F269" s="75"/>
      <c r="G269" s="75"/>
      <c r="H269" s="75"/>
      <c r="J269" s="166"/>
      <c r="S269" s="167"/>
      <c r="U269" s="168"/>
    </row>
    <row r="270">
      <c r="B270" s="75"/>
      <c r="C270" s="75"/>
      <c r="D270" s="75"/>
      <c r="E270" s="75"/>
      <c r="F270" s="75"/>
      <c r="G270" s="75"/>
      <c r="H270" s="75"/>
      <c r="J270" s="166"/>
      <c r="S270" s="167"/>
      <c r="U270" s="168"/>
    </row>
    <row r="271">
      <c r="B271" s="75"/>
      <c r="C271" s="75"/>
      <c r="D271" s="75"/>
      <c r="E271" s="75"/>
      <c r="F271" s="75"/>
      <c r="G271" s="75"/>
      <c r="H271" s="75"/>
      <c r="J271" s="166"/>
      <c r="S271" s="167"/>
      <c r="U271" s="168"/>
    </row>
    <row r="272">
      <c r="B272" s="75"/>
      <c r="C272" s="75"/>
      <c r="D272" s="75"/>
      <c r="E272" s="75"/>
      <c r="F272" s="75"/>
      <c r="G272" s="75"/>
      <c r="H272" s="75"/>
      <c r="J272" s="166"/>
      <c r="S272" s="167"/>
      <c r="U272" s="168"/>
    </row>
    <row r="273">
      <c r="B273" s="75"/>
      <c r="C273" s="75"/>
      <c r="D273" s="75"/>
      <c r="E273" s="75"/>
      <c r="F273" s="75"/>
      <c r="G273" s="75"/>
      <c r="H273" s="75"/>
      <c r="J273" s="166"/>
      <c r="S273" s="167"/>
      <c r="U273" s="168"/>
    </row>
    <row r="274">
      <c r="B274" s="75"/>
      <c r="C274" s="75"/>
      <c r="D274" s="75"/>
      <c r="E274" s="75"/>
      <c r="F274" s="75"/>
      <c r="G274" s="75"/>
      <c r="H274" s="75"/>
      <c r="J274" s="166"/>
      <c r="S274" s="167"/>
      <c r="U274" s="168"/>
    </row>
    <row r="275">
      <c r="B275" s="75"/>
      <c r="C275" s="75"/>
      <c r="D275" s="75"/>
      <c r="E275" s="75"/>
      <c r="F275" s="75"/>
      <c r="G275" s="75"/>
      <c r="H275" s="75"/>
      <c r="J275" s="166"/>
      <c r="S275" s="167"/>
      <c r="U275" s="168"/>
    </row>
    <row r="276">
      <c r="B276" s="75"/>
      <c r="C276" s="75"/>
      <c r="D276" s="75"/>
      <c r="E276" s="75"/>
      <c r="F276" s="75"/>
      <c r="G276" s="75"/>
      <c r="H276" s="75"/>
      <c r="J276" s="166"/>
      <c r="S276" s="167"/>
      <c r="U276" s="168"/>
    </row>
    <row r="277">
      <c r="B277" s="75"/>
      <c r="C277" s="75"/>
      <c r="D277" s="75"/>
      <c r="E277" s="75"/>
      <c r="F277" s="75"/>
      <c r="G277" s="75"/>
      <c r="H277" s="75"/>
      <c r="J277" s="166"/>
      <c r="S277" s="167"/>
      <c r="U277" s="168"/>
    </row>
    <row r="278">
      <c r="B278" s="75"/>
      <c r="C278" s="75"/>
      <c r="D278" s="75"/>
      <c r="E278" s="75"/>
      <c r="F278" s="75"/>
      <c r="G278" s="75"/>
      <c r="H278" s="75"/>
      <c r="J278" s="166"/>
      <c r="S278" s="167"/>
      <c r="U278" s="168"/>
    </row>
    <row r="279">
      <c r="B279" s="75"/>
      <c r="C279" s="75"/>
      <c r="D279" s="75"/>
      <c r="E279" s="75"/>
      <c r="F279" s="75"/>
      <c r="G279" s="75"/>
      <c r="H279" s="75"/>
      <c r="J279" s="166"/>
      <c r="S279" s="167"/>
      <c r="U279" s="168"/>
    </row>
    <row r="280">
      <c r="B280" s="75"/>
      <c r="C280" s="75"/>
      <c r="D280" s="75"/>
      <c r="E280" s="75"/>
      <c r="F280" s="75"/>
      <c r="G280" s="75"/>
      <c r="H280" s="75"/>
      <c r="J280" s="166"/>
      <c r="S280" s="167"/>
      <c r="U280" s="168"/>
    </row>
    <row r="281">
      <c r="B281" s="75"/>
      <c r="C281" s="75"/>
      <c r="D281" s="75"/>
      <c r="E281" s="75"/>
      <c r="F281" s="75"/>
      <c r="G281" s="75"/>
      <c r="H281" s="75"/>
      <c r="J281" s="166"/>
      <c r="S281" s="167"/>
      <c r="U281" s="168"/>
    </row>
    <row r="282">
      <c r="B282" s="75"/>
      <c r="C282" s="75"/>
      <c r="D282" s="75"/>
      <c r="E282" s="75"/>
      <c r="F282" s="75"/>
      <c r="G282" s="75"/>
      <c r="H282" s="75"/>
      <c r="J282" s="166"/>
      <c r="S282" s="167"/>
      <c r="U282" s="168"/>
    </row>
    <row r="283">
      <c r="B283" s="75"/>
      <c r="C283" s="75"/>
      <c r="D283" s="75"/>
      <c r="E283" s="75"/>
      <c r="F283" s="75"/>
      <c r="G283" s="75"/>
      <c r="H283" s="75"/>
      <c r="J283" s="166"/>
      <c r="S283" s="167"/>
      <c r="U283" s="168"/>
    </row>
    <row r="284">
      <c r="B284" s="75"/>
      <c r="C284" s="75"/>
      <c r="D284" s="75"/>
      <c r="E284" s="75"/>
      <c r="F284" s="75"/>
      <c r="G284" s="75"/>
      <c r="H284" s="75"/>
      <c r="J284" s="166"/>
      <c r="S284" s="167"/>
      <c r="U284" s="168"/>
    </row>
    <row r="285">
      <c r="B285" s="75"/>
      <c r="C285" s="75"/>
      <c r="D285" s="75"/>
      <c r="E285" s="75"/>
      <c r="F285" s="75"/>
      <c r="G285" s="75"/>
      <c r="H285" s="75"/>
      <c r="J285" s="166"/>
      <c r="S285" s="167"/>
      <c r="U285" s="168"/>
    </row>
    <row r="286">
      <c r="B286" s="75"/>
      <c r="C286" s="75"/>
      <c r="D286" s="75"/>
      <c r="E286" s="75"/>
      <c r="F286" s="75"/>
      <c r="G286" s="75"/>
      <c r="H286" s="75"/>
      <c r="J286" s="166"/>
      <c r="S286" s="167"/>
      <c r="U286" s="168"/>
    </row>
    <row r="287">
      <c r="B287" s="75"/>
      <c r="C287" s="75"/>
      <c r="D287" s="75"/>
      <c r="E287" s="75"/>
      <c r="F287" s="75"/>
      <c r="G287" s="75"/>
      <c r="H287" s="75"/>
      <c r="J287" s="166"/>
      <c r="S287" s="167"/>
      <c r="U287" s="168"/>
    </row>
    <row r="288">
      <c r="B288" s="75"/>
      <c r="C288" s="75"/>
      <c r="D288" s="75"/>
      <c r="E288" s="75"/>
      <c r="F288" s="75"/>
      <c r="G288" s="75"/>
      <c r="H288" s="75"/>
      <c r="J288" s="166"/>
      <c r="S288" s="167"/>
      <c r="U288" s="168"/>
    </row>
    <row r="289">
      <c r="B289" s="75"/>
      <c r="C289" s="75"/>
      <c r="D289" s="75"/>
      <c r="E289" s="75"/>
      <c r="F289" s="75"/>
      <c r="G289" s="75"/>
      <c r="H289" s="75"/>
      <c r="J289" s="166"/>
      <c r="S289" s="167"/>
      <c r="U289" s="168"/>
    </row>
    <row r="290">
      <c r="B290" s="75"/>
      <c r="C290" s="75"/>
      <c r="D290" s="75"/>
      <c r="E290" s="75"/>
      <c r="F290" s="75"/>
      <c r="G290" s="75"/>
      <c r="H290" s="75"/>
      <c r="J290" s="166"/>
      <c r="S290" s="167"/>
      <c r="U290" s="168"/>
    </row>
    <row r="291">
      <c r="B291" s="75"/>
      <c r="C291" s="75"/>
      <c r="D291" s="75"/>
      <c r="E291" s="75"/>
      <c r="F291" s="75"/>
      <c r="G291" s="75"/>
      <c r="H291" s="75"/>
      <c r="J291" s="166"/>
      <c r="S291" s="167"/>
      <c r="U291" s="168"/>
    </row>
    <row r="292">
      <c r="B292" s="75"/>
      <c r="C292" s="75"/>
      <c r="D292" s="75"/>
      <c r="E292" s="75"/>
      <c r="F292" s="75"/>
      <c r="G292" s="75"/>
      <c r="H292" s="75"/>
      <c r="J292" s="166"/>
      <c r="S292" s="167"/>
      <c r="U292" s="168"/>
    </row>
    <row r="293">
      <c r="B293" s="75"/>
      <c r="C293" s="75"/>
      <c r="D293" s="75"/>
      <c r="E293" s="75"/>
      <c r="F293" s="75"/>
      <c r="G293" s="75"/>
      <c r="H293" s="75"/>
      <c r="J293" s="166"/>
      <c r="S293" s="167"/>
      <c r="U293" s="168"/>
    </row>
    <row r="294">
      <c r="B294" s="75"/>
      <c r="C294" s="75"/>
      <c r="D294" s="75"/>
      <c r="E294" s="75"/>
      <c r="F294" s="75"/>
      <c r="G294" s="75"/>
      <c r="H294" s="75"/>
      <c r="J294" s="166"/>
      <c r="S294" s="167"/>
      <c r="U294" s="168"/>
    </row>
    <row r="295">
      <c r="B295" s="75"/>
      <c r="C295" s="75"/>
      <c r="D295" s="75"/>
      <c r="E295" s="75"/>
      <c r="F295" s="75"/>
      <c r="G295" s="75"/>
      <c r="H295" s="75"/>
      <c r="J295" s="166"/>
      <c r="S295" s="167"/>
      <c r="U295" s="168"/>
    </row>
    <row r="296">
      <c r="B296" s="75"/>
      <c r="C296" s="75"/>
      <c r="D296" s="75"/>
      <c r="E296" s="75"/>
      <c r="F296" s="75"/>
      <c r="G296" s="75"/>
      <c r="H296" s="75"/>
      <c r="J296" s="166"/>
      <c r="S296" s="167"/>
      <c r="U296" s="168"/>
    </row>
    <row r="297">
      <c r="B297" s="75"/>
      <c r="C297" s="75"/>
      <c r="D297" s="75"/>
      <c r="E297" s="75"/>
      <c r="F297" s="75"/>
      <c r="G297" s="75"/>
      <c r="H297" s="75"/>
      <c r="J297" s="166"/>
      <c r="S297" s="167"/>
      <c r="U297" s="168"/>
    </row>
    <row r="298">
      <c r="B298" s="75"/>
      <c r="C298" s="75"/>
      <c r="D298" s="75"/>
      <c r="E298" s="75"/>
      <c r="F298" s="75"/>
      <c r="G298" s="75"/>
      <c r="H298" s="75"/>
      <c r="J298" s="166"/>
      <c r="S298" s="167"/>
      <c r="U298" s="168"/>
    </row>
    <row r="299">
      <c r="B299" s="75"/>
      <c r="C299" s="75"/>
      <c r="D299" s="75"/>
      <c r="E299" s="75"/>
      <c r="F299" s="75"/>
      <c r="G299" s="75"/>
      <c r="H299" s="75"/>
      <c r="J299" s="166"/>
      <c r="S299" s="167"/>
      <c r="U299" s="168"/>
    </row>
    <row r="300">
      <c r="B300" s="75"/>
      <c r="C300" s="75"/>
      <c r="D300" s="75"/>
      <c r="E300" s="75"/>
      <c r="F300" s="75"/>
      <c r="G300" s="75"/>
      <c r="H300" s="75"/>
      <c r="J300" s="166"/>
      <c r="S300" s="167"/>
      <c r="U300" s="168"/>
    </row>
    <row r="301">
      <c r="B301" s="75"/>
      <c r="C301" s="75"/>
      <c r="D301" s="75"/>
      <c r="E301" s="75"/>
      <c r="F301" s="75"/>
      <c r="G301" s="75"/>
      <c r="H301" s="75"/>
      <c r="J301" s="166"/>
      <c r="S301" s="167"/>
      <c r="U301" s="168"/>
    </row>
    <row r="302">
      <c r="B302" s="75"/>
      <c r="C302" s="75"/>
      <c r="D302" s="75"/>
      <c r="E302" s="75"/>
      <c r="F302" s="75"/>
      <c r="G302" s="75"/>
      <c r="H302" s="75"/>
      <c r="J302" s="166"/>
      <c r="S302" s="167"/>
      <c r="U302" s="168"/>
    </row>
    <row r="303">
      <c r="B303" s="75"/>
      <c r="C303" s="75"/>
      <c r="D303" s="75"/>
      <c r="E303" s="75"/>
      <c r="F303" s="75"/>
      <c r="G303" s="75"/>
      <c r="H303" s="75"/>
      <c r="J303" s="166"/>
      <c r="S303" s="167"/>
      <c r="U303" s="168"/>
    </row>
    <row r="304">
      <c r="B304" s="75"/>
      <c r="C304" s="75"/>
      <c r="D304" s="75"/>
      <c r="E304" s="75"/>
      <c r="F304" s="75"/>
      <c r="G304" s="75"/>
      <c r="H304" s="75"/>
      <c r="J304" s="166"/>
      <c r="S304" s="167"/>
      <c r="U304" s="168"/>
    </row>
    <row r="305">
      <c r="B305" s="75"/>
      <c r="C305" s="75"/>
      <c r="D305" s="75"/>
      <c r="E305" s="75"/>
      <c r="F305" s="75"/>
      <c r="G305" s="75"/>
      <c r="H305" s="75"/>
      <c r="J305" s="166"/>
      <c r="S305" s="167"/>
      <c r="U305" s="168"/>
    </row>
    <row r="306">
      <c r="B306" s="75"/>
      <c r="C306" s="75"/>
      <c r="D306" s="75"/>
      <c r="E306" s="75"/>
      <c r="F306" s="75"/>
      <c r="G306" s="75"/>
      <c r="H306" s="75"/>
      <c r="J306" s="166"/>
      <c r="S306" s="167"/>
      <c r="U306" s="168"/>
    </row>
    <row r="307">
      <c r="B307" s="75"/>
      <c r="C307" s="75"/>
      <c r="D307" s="75"/>
      <c r="E307" s="75"/>
      <c r="F307" s="75"/>
      <c r="G307" s="75"/>
      <c r="H307" s="75"/>
      <c r="J307" s="166"/>
      <c r="S307" s="167"/>
      <c r="U307" s="168"/>
    </row>
    <row r="308">
      <c r="B308" s="75"/>
      <c r="C308" s="75"/>
      <c r="D308" s="75"/>
      <c r="E308" s="75"/>
      <c r="F308" s="75"/>
      <c r="G308" s="75"/>
      <c r="H308" s="75"/>
      <c r="J308" s="166"/>
      <c r="S308" s="167"/>
      <c r="U308" s="168"/>
    </row>
    <row r="309">
      <c r="B309" s="75"/>
      <c r="C309" s="75"/>
      <c r="D309" s="75"/>
      <c r="E309" s="75"/>
      <c r="F309" s="75"/>
      <c r="G309" s="75"/>
      <c r="H309" s="75"/>
      <c r="J309" s="166"/>
      <c r="S309" s="167"/>
      <c r="U309" s="168"/>
    </row>
    <row r="310">
      <c r="B310" s="75"/>
      <c r="C310" s="75"/>
      <c r="D310" s="75"/>
      <c r="E310" s="75"/>
      <c r="F310" s="75"/>
      <c r="G310" s="75"/>
      <c r="H310" s="75"/>
      <c r="J310" s="166"/>
      <c r="S310" s="167"/>
      <c r="U310" s="168"/>
    </row>
    <row r="311">
      <c r="B311" s="75"/>
      <c r="C311" s="75"/>
      <c r="D311" s="75"/>
      <c r="E311" s="75"/>
      <c r="F311" s="75"/>
      <c r="G311" s="75"/>
      <c r="H311" s="75"/>
      <c r="J311" s="166"/>
      <c r="S311" s="167"/>
      <c r="U311" s="168"/>
    </row>
    <row r="312">
      <c r="B312" s="75"/>
      <c r="C312" s="75"/>
      <c r="D312" s="75"/>
      <c r="E312" s="75"/>
      <c r="F312" s="75"/>
      <c r="G312" s="75"/>
      <c r="H312" s="75"/>
      <c r="J312" s="166"/>
      <c r="S312" s="167"/>
      <c r="U312" s="168"/>
    </row>
    <row r="313">
      <c r="B313" s="75"/>
      <c r="C313" s="75"/>
      <c r="D313" s="75"/>
      <c r="E313" s="75"/>
      <c r="F313" s="75"/>
      <c r="G313" s="75"/>
      <c r="H313" s="75"/>
      <c r="J313" s="166"/>
      <c r="S313" s="167"/>
      <c r="U313" s="168"/>
    </row>
    <row r="314">
      <c r="B314" s="75"/>
      <c r="C314" s="75"/>
      <c r="D314" s="75"/>
      <c r="E314" s="75"/>
      <c r="F314" s="75"/>
      <c r="G314" s="75"/>
      <c r="H314" s="75"/>
      <c r="J314" s="166"/>
      <c r="S314" s="167"/>
      <c r="U314" s="168"/>
    </row>
    <row r="315">
      <c r="B315" s="75"/>
      <c r="C315" s="75"/>
      <c r="D315" s="75"/>
      <c r="E315" s="75"/>
      <c r="F315" s="75"/>
      <c r="G315" s="75"/>
      <c r="H315" s="75"/>
      <c r="J315" s="166"/>
      <c r="S315" s="167"/>
      <c r="U315" s="168"/>
    </row>
    <row r="316">
      <c r="B316" s="75"/>
      <c r="C316" s="75"/>
      <c r="D316" s="75"/>
      <c r="E316" s="75"/>
      <c r="F316" s="75"/>
      <c r="G316" s="75"/>
      <c r="H316" s="75"/>
      <c r="J316" s="166"/>
      <c r="S316" s="167"/>
      <c r="U316" s="168"/>
    </row>
    <row r="317">
      <c r="B317" s="75"/>
      <c r="C317" s="75"/>
      <c r="D317" s="75"/>
      <c r="E317" s="75"/>
      <c r="F317" s="75"/>
      <c r="G317" s="75"/>
      <c r="H317" s="75"/>
      <c r="J317" s="166"/>
      <c r="S317" s="167"/>
      <c r="U317" s="168"/>
    </row>
    <row r="318">
      <c r="B318" s="75"/>
      <c r="C318" s="75"/>
      <c r="D318" s="75"/>
      <c r="E318" s="75"/>
      <c r="F318" s="75"/>
      <c r="G318" s="75"/>
      <c r="H318" s="75"/>
      <c r="J318" s="166"/>
      <c r="S318" s="167"/>
      <c r="U318" s="168"/>
    </row>
    <row r="319">
      <c r="B319" s="75"/>
      <c r="C319" s="75"/>
      <c r="D319" s="75"/>
      <c r="E319" s="75"/>
      <c r="F319" s="75"/>
      <c r="G319" s="75"/>
      <c r="H319" s="75"/>
      <c r="J319" s="166"/>
      <c r="S319" s="167"/>
      <c r="U319" s="168"/>
    </row>
    <row r="320">
      <c r="B320" s="75"/>
      <c r="C320" s="75"/>
      <c r="D320" s="75"/>
      <c r="E320" s="75"/>
      <c r="F320" s="75"/>
      <c r="G320" s="75"/>
      <c r="H320" s="75"/>
      <c r="J320" s="166"/>
      <c r="S320" s="167"/>
      <c r="U320" s="168"/>
    </row>
    <row r="321">
      <c r="B321" s="75"/>
      <c r="C321" s="75"/>
      <c r="D321" s="75"/>
      <c r="E321" s="75"/>
      <c r="F321" s="75"/>
      <c r="G321" s="75"/>
      <c r="H321" s="75"/>
      <c r="J321" s="166"/>
      <c r="S321" s="167"/>
      <c r="U321" s="168"/>
    </row>
    <row r="322">
      <c r="B322" s="75"/>
      <c r="C322" s="75"/>
      <c r="D322" s="75"/>
      <c r="E322" s="75"/>
      <c r="F322" s="75"/>
      <c r="G322" s="75"/>
      <c r="H322" s="75"/>
      <c r="J322" s="166"/>
      <c r="S322" s="167"/>
      <c r="U322" s="168"/>
    </row>
    <row r="323">
      <c r="B323" s="75"/>
      <c r="C323" s="75"/>
      <c r="D323" s="75"/>
      <c r="E323" s="75"/>
      <c r="F323" s="75"/>
      <c r="G323" s="75"/>
      <c r="H323" s="75"/>
      <c r="J323" s="166"/>
      <c r="S323" s="167"/>
      <c r="U323" s="168"/>
    </row>
    <row r="324">
      <c r="B324" s="75"/>
      <c r="C324" s="75"/>
      <c r="D324" s="75"/>
      <c r="E324" s="75"/>
      <c r="F324" s="75"/>
      <c r="G324" s="75"/>
      <c r="H324" s="75"/>
      <c r="J324" s="166"/>
      <c r="S324" s="167"/>
      <c r="U324" s="168"/>
    </row>
    <row r="325">
      <c r="B325" s="75"/>
      <c r="C325" s="75"/>
      <c r="D325" s="75"/>
      <c r="E325" s="75"/>
      <c r="F325" s="75"/>
      <c r="G325" s="75"/>
      <c r="H325" s="75"/>
      <c r="J325" s="166"/>
      <c r="S325" s="167"/>
      <c r="U325" s="168"/>
    </row>
    <row r="326">
      <c r="B326" s="75"/>
      <c r="C326" s="75"/>
      <c r="D326" s="75"/>
      <c r="E326" s="75"/>
      <c r="F326" s="75"/>
      <c r="G326" s="75"/>
      <c r="H326" s="75"/>
      <c r="J326" s="166"/>
      <c r="S326" s="167"/>
      <c r="U326" s="168"/>
    </row>
    <row r="327">
      <c r="B327" s="75"/>
      <c r="C327" s="75"/>
      <c r="D327" s="75"/>
      <c r="E327" s="75"/>
      <c r="F327" s="75"/>
      <c r="G327" s="75"/>
      <c r="H327" s="75"/>
      <c r="J327" s="166"/>
      <c r="S327" s="167"/>
      <c r="U327" s="168"/>
    </row>
    <row r="328">
      <c r="B328" s="75"/>
      <c r="C328" s="75"/>
      <c r="D328" s="75"/>
      <c r="E328" s="75"/>
      <c r="F328" s="75"/>
      <c r="G328" s="75"/>
      <c r="H328" s="75"/>
      <c r="J328" s="166"/>
      <c r="S328" s="167"/>
      <c r="U328" s="168"/>
    </row>
    <row r="329">
      <c r="B329" s="75"/>
      <c r="C329" s="75"/>
      <c r="D329" s="75"/>
      <c r="E329" s="75"/>
      <c r="F329" s="75"/>
      <c r="G329" s="75"/>
      <c r="H329" s="75"/>
      <c r="J329" s="166"/>
      <c r="S329" s="167"/>
      <c r="U329" s="168"/>
    </row>
    <row r="330">
      <c r="B330" s="75"/>
      <c r="C330" s="75"/>
      <c r="D330" s="75"/>
      <c r="E330" s="75"/>
      <c r="F330" s="75"/>
      <c r="G330" s="75"/>
      <c r="H330" s="75"/>
      <c r="J330" s="166"/>
      <c r="S330" s="167"/>
      <c r="U330" s="168"/>
    </row>
    <row r="331">
      <c r="B331" s="75"/>
      <c r="C331" s="75"/>
      <c r="D331" s="75"/>
      <c r="E331" s="75"/>
      <c r="F331" s="75"/>
      <c r="G331" s="75"/>
      <c r="H331" s="75"/>
      <c r="J331" s="166"/>
      <c r="S331" s="167"/>
      <c r="U331" s="168"/>
    </row>
    <row r="332">
      <c r="B332" s="75"/>
      <c r="C332" s="75"/>
      <c r="D332" s="75"/>
      <c r="E332" s="75"/>
      <c r="F332" s="75"/>
      <c r="G332" s="75"/>
      <c r="H332" s="75"/>
      <c r="J332" s="166"/>
      <c r="S332" s="167"/>
      <c r="U332" s="168"/>
    </row>
    <row r="333">
      <c r="B333" s="75"/>
      <c r="C333" s="75"/>
      <c r="D333" s="75"/>
      <c r="E333" s="75"/>
      <c r="F333" s="75"/>
      <c r="G333" s="75"/>
      <c r="H333" s="75"/>
      <c r="J333" s="166"/>
      <c r="S333" s="167"/>
      <c r="U333" s="168"/>
    </row>
    <row r="334">
      <c r="B334" s="75"/>
      <c r="C334" s="75"/>
      <c r="D334" s="75"/>
      <c r="E334" s="75"/>
      <c r="F334" s="75"/>
      <c r="G334" s="75"/>
      <c r="H334" s="75"/>
      <c r="J334" s="166"/>
      <c r="S334" s="167"/>
      <c r="U334" s="168"/>
    </row>
    <row r="335">
      <c r="B335" s="75"/>
      <c r="C335" s="75"/>
      <c r="D335" s="75"/>
      <c r="E335" s="75"/>
      <c r="F335" s="75"/>
      <c r="G335" s="75"/>
      <c r="H335" s="75"/>
      <c r="J335" s="166"/>
      <c r="S335" s="167"/>
      <c r="U335" s="168"/>
    </row>
    <row r="336">
      <c r="B336" s="75"/>
      <c r="C336" s="75"/>
      <c r="D336" s="75"/>
      <c r="E336" s="75"/>
      <c r="F336" s="75"/>
      <c r="G336" s="75"/>
      <c r="H336" s="75"/>
      <c r="J336" s="166"/>
      <c r="S336" s="167"/>
      <c r="U336" s="168"/>
    </row>
    <row r="337">
      <c r="B337" s="75"/>
      <c r="C337" s="75"/>
      <c r="D337" s="75"/>
      <c r="E337" s="75"/>
      <c r="F337" s="75"/>
      <c r="G337" s="75"/>
      <c r="H337" s="75"/>
      <c r="J337" s="166"/>
      <c r="S337" s="167"/>
      <c r="U337" s="168"/>
    </row>
    <row r="338">
      <c r="B338" s="75"/>
      <c r="C338" s="75"/>
      <c r="D338" s="75"/>
      <c r="E338" s="75"/>
      <c r="F338" s="75"/>
      <c r="G338" s="75"/>
      <c r="H338" s="75"/>
      <c r="J338" s="166"/>
      <c r="S338" s="167"/>
      <c r="U338" s="168"/>
    </row>
    <row r="339">
      <c r="B339" s="75"/>
      <c r="C339" s="75"/>
      <c r="D339" s="75"/>
      <c r="E339" s="75"/>
      <c r="F339" s="75"/>
      <c r="G339" s="75"/>
      <c r="H339" s="75"/>
      <c r="J339" s="166"/>
      <c r="S339" s="167"/>
      <c r="U339" s="168"/>
    </row>
    <row r="340">
      <c r="B340" s="75"/>
      <c r="C340" s="75"/>
      <c r="D340" s="75"/>
      <c r="E340" s="75"/>
      <c r="F340" s="75"/>
      <c r="G340" s="75"/>
      <c r="H340" s="75"/>
      <c r="J340" s="166"/>
      <c r="S340" s="167"/>
      <c r="U340" s="168"/>
    </row>
    <row r="341">
      <c r="B341" s="75"/>
      <c r="C341" s="75"/>
      <c r="D341" s="75"/>
      <c r="E341" s="75"/>
      <c r="F341" s="75"/>
      <c r="G341" s="75"/>
      <c r="H341" s="75"/>
      <c r="J341" s="166"/>
      <c r="S341" s="167"/>
      <c r="U341" s="168"/>
    </row>
    <row r="342">
      <c r="B342" s="75"/>
      <c r="C342" s="75"/>
      <c r="D342" s="75"/>
      <c r="E342" s="75"/>
      <c r="F342" s="75"/>
      <c r="G342" s="75"/>
      <c r="H342" s="75"/>
      <c r="J342" s="166"/>
      <c r="S342" s="167"/>
      <c r="U342" s="168"/>
    </row>
    <row r="343">
      <c r="B343" s="75"/>
      <c r="C343" s="75"/>
      <c r="D343" s="75"/>
      <c r="E343" s="75"/>
      <c r="F343" s="75"/>
      <c r="G343" s="75"/>
      <c r="H343" s="75"/>
      <c r="J343" s="166"/>
      <c r="S343" s="167"/>
      <c r="U343" s="168"/>
    </row>
    <row r="344">
      <c r="B344" s="75"/>
      <c r="C344" s="75"/>
      <c r="D344" s="75"/>
      <c r="E344" s="75"/>
      <c r="F344" s="75"/>
      <c r="G344" s="75"/>
      <c r="H344" s="75"/>
      <c r="J344" s="166"/>
      <c r="S344" s="167"/>
      <c r="U344" s="168"/>
    </row>
    <row r="345">
      <c r="B345" s="75"/>
      <c r="C345" s="75"/>
      <c r="D345" s="75"/>
      <c r="E345" s="75"/>
      <c r="F345" s="75"/>
      <c r="G345" s="75"/>
      <c r="H345" s="75"/>
      <c r="J345" s="166"/>
      <c r="S345" s="167"/>
      <c r="U345" s="168"/>
    </row>
    <row r="346">
      <c r="B346" s="75"/>
      <c r="C346" s="75"/>
      <c r="D346" s="75"/>
      <c r="E346" s="75"/>
      <c r="F346" s="75"/>
      <c r="G346" s="75"/>
      <c r="H346" s="75"/>
      <c r="J346" s="166"/>
      <c r="S346" s="167"/>
      <c r="U346" s="168"/>
    </row>
    <row r="347">
      <c r="B347" s="75"/>
      <c r="C347" s="75"/>
      <c r="D347" s="75"/>
      <c r="E347" s="75"/>
      <c r="F347" s="75"/>
      <c r="G347" s="75"/>
      <c r="H347" s="75"/>
      <c r="J347" s="166"/>
      <c r="S347" s="167"/>
      <c r="U347" s="168"/>
    </row>
    <row r="348">
      <c r="B348" s="75"/>
      <c r="C348" s="75"/>
      <c r="D348" s="75"/>
      <c r="E348" s="75"/>
      <c r="F348" s="75"/>
      <c r="G348" s="75"/>
      <c r="H348" s="75"/>
      <c r="J348" s="166"/>
      <c r="S348" s="167"/>
      <c r="U348" s="168"/>
    </row>
    <row r="349">
      <c r="B349" s="75"/>
      <c r="C349" s="75"/>
      <c r="D349" s="75"/>
      <c r="E349" s="75"/>
      <c r="F349" s="75"/>
      <c r="G349" s="75"/>
      <c r="H349" s="75"/>
      <c r="J349" s="166"/>
      <c r="S349" s="167"/>
      <c r="U349" s="168"/>
    </row>
    <row r="350">
      <c r="B350" s="75"/>
      <c r="C350" s="75"/>
      <c r="D350" s="75"/>
      <c r="E350" s="75"/>
      <c r="F350" s="75"/>
      <c r="G350" s="75"/>
      <c r="H350" s="75"/>
      <c r="J350" s="166"/>
      <c r="S350" s="167"/>
      <c r="U350" s="168"/>
    </row>
    <row r="351">
      <c r="B351" s="75"/>
      <c r="C351" s="75"/>
      <c r="D351" s="75"/>
      <c r="E351" s="75"/>
      <c r="F351" s="75"/>
      <c r="G351" s="75"/>
      <c r="H351" s="75"/>
      <c r="J351" s="166"/>
      <c r="S351" s="167"/>
      <c r="U351" s="168"/>
    </row>
    <row r="352">
      <c r="B352" s="75"/>
      <c r="C352" s="75"/>
      <c r="D352" s="75"/>
      <c r="E352" s="75"/>
      <c r="F352" s="75"/>
      <c r="G352" s="75"/>
      <c r="H352" s="75"/>
      <c r="J352" s="166"/>
      <c r="S352" s="167"/>
      <c r="U352" s="168"/>
    </row>
    <row r="353">
      <c r="B353" s="75"/>
      <c r="C353" s="75"/>
      <c r="D353" s="75"/>
      <c r="E353" s="75"/>
      <c r="F353" s="75"/>
      <c r="G353" s="75"/>
      <c r="H353" s="75"/>
      <c r="J353" s="166"/>
      <c r="S353" s="167"/>
      <c r="U353" s="168"/>
    </row>
    <row r="354">
      <c r="B354" s="75"/>
      <c r="C354" s="75"/>
      <c r="D354" s="75"/>
      <c r="E354" s="75"/>
      <c r="F354" s="75"/>
      <c r="G354" s="75"/>
      <c r="H354" s="75"/>
      <c r="J354" s="166"/>
      <c r="S354" s="167"/>
      <c r="U354" s="168"/>
    </row>
    <row r="355">
      <c r="B355" s="75"/>
      <c r="C355" s="75"/>
      <c r="D355" s="75"/>
      <c r="E355" s="75"/>
      <c r="F355" s="75"/>
      <c r="G355" s="75"/>
      <c r="H355" s="75"/>
      <c r="J355" s="166"/>
      <c r="S355" s="167"/>
      <c r="U355" s="168"/>
    </row>
    <row r="356">
      <c r="B356" s="75"/>
      <c r="C356" s="75"/>
      <c r="D356" s="75"/>
      <c r="E356" s="75"/>
      <c r="F356" s="75"/>
      <c r="G356" s="75"/>
      <c r="H356" s="75"/>
      <c r="J356" s="166"/>
      <c r="S356" s="167"/>
      <c r="U356" s="168"/>
    </row>
    <row r="357">
      <c r="B357" s="75"/>
      <c r="C357" s="75"/>
      <c r="D357" s="75"/>
      <c r="E357" s="75"/>
      <c r="F357" s="75"/>
      <c r="G357" s="75"/>
      <c r="H357" s="75"/>
      <c r="J357" s="166"/>
      <c r="S357" s="167"/>
      <c r="U357" s="168"/>
    </row>
    <row r="358">
      <c r="B358" s="75"/>
      <c r="C358" s="75"/>
      <c r="D358" s="75"/>
      <c r="E358" s="75"/>
      <c r="F358" s="75"/>
      <c r="G358" s="75"/>
      <c r="H358" s="75"/>
      <c r="J358" s="166"/>
      <c r="S358" s="167"/>
      <c r="U358" s="168"/>
    </row>
    <row r="359">
      <c r="B359" s="75"/>
      <c r="C359" s="75"/>
      <c r="D359" s="75"/>
      <c r="E359" s="75"/>
      <c r="F359" s="75"/>
      <c r="G359" s="75"/>
      <c r="H359" s="75"/>
      <c r="J359" s="166"/>
      <c r="S359" s="167"/>
      <c r="U359" s="168"/>
    </row>
    <row r="360">
      <c r="B360" s="75"/>
      <c r="C360" s="75"/>
      <c r="D360" s="75"/>
      <c r="E360" s="75"/>
      <c r="F360" s="75"/>
      <c r="G360" s="75"/>
      <c r="H360" s="75"/>
      <c r="J360" s="166"/>
      <c r="S360" s="167"/>
      <c r="U360" s="168"/>
    </row>
    <row r="361">
      <c r="B361" s="75"/>
      <c r="C361" s="75"/>
      <c r="D361" s="75"/>
      <c r="E361" s="75"/>
      <c r="F361" s="75"/>
      <c r="G361" s="75"/>
      <c r="H361" s="75"/>
      <c r="J361" s="166"/>
      <c r="S361" s="167"/>
      <c r="U361" s="168"/>
    </row>
    <row r="362">
      <c r="B362" s="75"/>
      <c r="C362" s="75"/>
      <c r="D362" s="75"/>
      <c r="E362" s="75"/>
      <c r="F362" s="75"/>
      <c r="G362" s="75"/>
      <c r="H362" s="75"/>
      <c r="J362" s="166"/>
      <c r="S362" s="167"/>
      <c r="U362" s="168"/>
    </row>
    <row r="363">
      <c r="B363" s="75"/>
      <c r="C363" s="75"/>
      <c r="D363" s="75"/>
      <c r="E363" s="75"/>
      <c r="F363" s="75"/>
      <c r="G363" s="75"/>
      <c r="H363" s="75"/>
      <c r="J363" s="166"/>
      <c r="S363" s="167"/>
      <c r="U363" s="168"/>
    </row>
    <row r="364">
      <c r="B364" s="75"/>
      <c r="C364" s="75"/>
      <c r="D364" s="75"/>
      <c r="E364" s="75"/>
      <c r="F364" s="75"/>
      <c r="G364" s="75"/>
      <c r="H364" s="75"/>
      <c r="J364" s="166"/>
      <c r="S364" s="167"/>
      <c r="U364" s="168"/>
    </row>
    <row r="365">
      <c r="B365" s="75"/>
      <c r="C365" s="75"/>
      <c r="D365" s="75"/>
      <c r="E365" s="75"/>
      <c r="F365" s="75"/>
      <c r="G365" s="75"/>
      <c r="H365" s="75"/>
      <c r="J365" s="166"/>
      <c r="S365" s="167"/>
      <c r="U365" s="168"/>
    </row>
    <row r="366">
      <c r="B366" s="75"/>
      <c r="C366" s="75"/>
      <c r="D366" s="75"/>
      <c r="E366" s="75"/>
      <c r="F366" s="75"/>
      <c r="G366" s="75"/>
      <c r="H366" s="75"/>
      <c r="J366" s="166"/>
      <c r="S366" s="167"/>
      <c r="U366" s="168"/>
    </row>
    <row r="367">
      <c r="B367" s="75"/>
      <c r="C367" s="75"/>
      <c r="D367" s="75"/>
      <c r="E367" s="75"/>
      <c r="F367" s="75"/>
      <c r="G367" s="75"/>
      <c r="H367" s="75"/>
      <c r="J367" s="166"/>
      <c r="S367" s="167"/>
      <c r="U367" s="168"/>
    </row>
    <row r="368">
      <c r="B368" s="75"/>
      <c r="C368" s="75"/>
      <c r="D368" s="75"/>
      <c r="E368" s="75"/>
      <c r="F368" s="75"/>
      <c r="G368" s="75"/>
      <c r="H368" s="75"/>
      <c r="J368" s="166"/>
      <c r="S368" s="167"/>
      <c r="U368" s="168"/>
    </row>
    <row r="369">
      <c r="B369" s="75"/>
      <c r="C369" s="75"/>
      <c r="D369" s="75"/>
      <c r="E369" s="75"/>
      <c r="F369" s="75"/>
      <c r="G369" s="75"/>
      <c r="H369" s="75"/>
      <c r="J369" s="166"/>
      <c r="S369" s="167"/>
      <c r="U369" s="168"/>
    </row>
    <row r="370">
      <c r="B370" s="75"/>
      <c r="C370" s="75"/>
      <c r="D370" s="75"/>
      <c r="E370" s="75"/>
      <c r="F370" s="75"/>
      <c r="G370" s="75"/>
      <c r="H370" s="75"/>
      <c r="J370" s="166"/>
      <c r="S370" s="167"/>
      <c r="U370" s="168"/>
    </row>
    <row r="371">
      <c r="B371" s="75"/>
      <c r="C371" s="75"/>
      <c r="D371" s="75"/>
      <c r="E371" s="75"/>
      <c r="F371" s="75"/>
      <c r="G371" s="75"/>
      <c r="H371" s="75"/>
      <c r="J371" s="166"/>
      <c r="S371" s="167"/>
      <c r="U371" s="168"/>
    </row>
    <row r="372">
      <c r="B372" s="75"/>
      <c r="C372" s="75"/>
      <c r="D372" s="75"/>
      <c r="E372" s="75"/>
      <c r="F372" s="75"/>
      <c r="G372" s="75"/>
      <c r="H372" s="75"/>
      <c r="J372" s="166"/>
      <c r="S372" s="167"/>
      <c r="U372" s="168"/>
    </row>
    <row r="373">
      <c r="B373" s="75"/>
      <c r="C373" s="75"/>
      <c r="D373" s="75"/>
      <c r="E373" s="75"/>
      <c r="F373" s="75"/>
      <c r="G373" s="75"/>
      <c r="H373" s="75"/>
      <c r="J373" s="166"/>
      <c r="S373" s="167"/>
      <c r="U373" s="168"/>
    </row>
    <row r="374">
      <c r="B374" s="75"/>
      <c r="C374" s="75"/>
      <c r="D374" s="75"/>
      <c r="E374" s="75"/>
      <c r="F374" s="75"/>
      <c r="G374" s="75"/>
      <c r="H374" s="75"/>
      <c r="J374" s="166"/>
      <c r="S374" s="167"/>
      <c r="U374" s="168"/>
    </row>
    <row r="375">
      <c r="B375" s="75"/>
      <c r="C375" s="75"/>
      <c r="D375" s="75"/>
      <c r="E375" s="75"/>
      <c r="F375" s="75"/>
      <c r="G375" s="75"/>
      <c r="H375" s="75"/>
      <c r="J375" s="166"/>
      <c r="S375" s="167"/>
      <c r="U375" s="168"/>
    </row>
    <row r="376">
      <c r="B376" s="75"/>
      <c r="C376" s="75"/>
      <c r="D376" s="75"/>
      <c r="E376" s="75"/>
      <c r="F376" s="75"/>
      <c r="G376" s="75"/>
      <c r="H376" s="75"/>
      <c r="J376" s="166"/>
      <c r="S376" s="167"/>
      <c r="U376" s="168"/>
    </row>
    <row r="377">
      <c r="B377" s="75"/>
      <c r="C377" s="75"/>
      <c r="D377" s="75"/>
      <c r="E377" s="75"/>
      <c r="F377" s="75"/>
      <c r="G377" s="75"/>
      <c r="H377" s="75"/>
      <c r="J377" s="166"/>
      <c r="S377" s="167"/>
      <c r="U377" s="168"/>
    </row>
    <row r="378">
      <c r="B378" s="75"/>
      <c r="C378" s="75"/>
      <c r="D378" s="75"/>
      <c r="E378" s="75"/>
      <c r="F378" s="75"/>
      <c r="G378" s="75"/>
      <c r="H378" s="75"/>
      <c r="J378" s="166"/>
      <c r="S378" s="167"/>
      <c r="U378" s="168"/>
    </row>
    <row r="379">
      <c r="B379" s="75"/>
      <c r="C379" s="75"/>
      <c r="D379" s="75"/>
      <c r="E379" s="75"/>
      <c r="F379" s="75"/>
      <c r="G379" s="75"/>
      <c r="H379" s="75"/>
      <c r="J379" s="166"/>
      <c r="S379" s="167"/>
      <c r="U379" s="168"/>
    </row>
    <row r="380">
      <c r="B380" s="75"/>
      <c r="C380" s="75"/>
      <c r="D380" s="75"/>
      <c r="E380" s="75"/>
      <c r="F380" s="75"/>
      <c r="G380" s="75"/>
      <c r="H380" s="75"/>
      <c r="J380" s="166"/>
      <c r="S380" s="167"/>
      <c r="U380" s="168"/>
    </row>
    <row r="381">
      <c r="B381" s="75"/>
      <c r="C381" s="75"/>
      <c r="D381" s="75"/>
      <c r="E381" s="75"/>
      <c r="F381" s="75"/>
      <c r="G381" s="75"/>
      <c r="H381" s="75"/>
      <c r="J381" s="166"/>
      <c r="S381" s="167"/>
      <c r="U381" s="168"/>
    </row>
    <row r="382">
      <c r="B382" s="75"/>
      <c r="C382" s="75"/>
      <c r="D382" s="75"/>
      <c r="E382" s="75"/>
      <c r="F382" s="75"/>
      <c r="G382" s="75"/>
      <c r="H382" s="75"/>
      <c r="J382" s="166"/>
      <c r="S382" s="167"/>
      <c r="U382" s="168"/>
    </row>
    <row r="383">
      <c r="B383" s="75"/>
      <c r="C383" s="75"/>
      <c r="D383" s="75"/>
      <c r="E383" s="75"/>
      <c r="F383" s="75"/>
      <c r="G383" s="75"/>
      <c r="H383" s="75"/>
      <c r="J383" s="166"/>
      <c r="S383" s="167"/>
      <c r="U383" s="168"/>
    </row>
    <row r="384">
      <c r="B384" s="75"/>
      <c r="C384" s="75"/>
      <c r="D384" s="75"/>
      <c r="E384" s="75"/>
      <c r="F384" s="75"/>
      <c r="G384" s="75"/>
      <c r="H384" s="75"/>
      <c r="J384" s="166"/>
      <c r="S384" s="167"/>
      <c r="U384" s="168"/>
    </row>
    <row r="385">
      <c r="B385" s="75"/>
      <c r="C385" s="75"/>
      <c r="D385" s="75"/>
      <c r="E385" s="75"/>
      <c r="F385" s="75"/>
      <c r="G385" s="75"/>
      <c r="H385" s="75"/>
      <c r="J385" s="166"/>
      <c r="S385" s="167"/>
      <c r="U385" s="168"/>
    </row>
    <row r="386">
      <c r="B386" s="75"/>
      <c r="C386" s="75"/>
      <c r="D386" s="75"/>
      <c r="E386" s="75"/>
      <c r="F386" s="75"/>
      <c r="G386" s="75"/>
      <c r="H386" s="75"/>
      <c r="J386" s="166"/>
      <c r="S386" s="167"/>
      <c r="U386" s="168"/>
    </row>
    <row r="387">
      <c r="B387" s="75"/>
      <c r="C387" s="75"/>
      <c r="D387" s="75"/>
      <c r="E387" s="75"/>
      <c r="F387" s="75"/>
      <c r="G387" s="75"/>
      <c r="H387" s="75"/>
      <c r="J387" s="166"/>
      <c r="S387" s="167"/>
      <c r="U387" s="168"/>
    </row>
    <row r="388">
      <c r="B388" s="75"/>
      <c r="C388" s="75"/>
      <c r="D388" s="75"/>
      <c r="E388" s="75"/>
      <c r="F388" s="75"/>
      <c r="G388" s="75"/>
      <c r="H388" s="75"/>
      <c r="J388" s="166"/>
      <c r="S388" s="167"/>
      <c r="U388" s="168"/>
    </row>
    <row r="389">
      <c r="B389" s="75"/>
      <c r="C389" s="75"/>
      <c r="D389" s="75"/>
      <c r="E389" s="75"/>
      <c r="F389" s="75"/>
      <c r="G389" s="75"/>
      <c r="H389" s="75"/>
      <c r="J389" s="166"/>
      <c r="S389" s="167"/>
      <c r="U389" s="168"/>
    </row>
    <row r="390">
      <c r="B390" s="75"/>
      <c r="C390" s="75"/>
      <c r="D390" s="75"/>
      <c r="E390" s="75"/>
      <c r="F390" s="75"/>
      <c r="G390" s="75"/>
      <c r="H390" s="75"/>
      <c r="J390" s="166"/>
      <c r="S390" s="167"/>
      <c r="U390" s="168"/>
    </row>
    <row r="391">
      <c r="B391" s="75"/>
      <c r="C391" s="75"/>
      <c r="D391" s="75"/>
      <c r="E391" s="75"/>
      <c r="F391" s="75"/>
      <c r="G391" s="75"/>
      <c r="H391" s="75"/>
      <c r="J391" s="166"/>
      <c r="S391" s="167"/>
      <c r="U391" s="168"/>
    </row>
    <row r="392">
      <c r="B392" s="75"/>
      <c r="C392" s="75"/>
      <c r="D392" s="75"/>
      <c r="E392" s="75"/>
      <c r="F392" s="75"/>
      <c r="G392" s="75"/>
      <c r="H392" s="75"/>
      <c r="J392" s="166"/>
      <c r="S392" s="167"/>
      <c r="U392" s="168"/>
    </row>
    <row r="393">
      <c r="B393" s="75"/>
      <c r="C393" s="75"/>
      <c r="D393" s="75"/>
      <c r="E393" s="75"/>
      <c r="F393" s="75"/>
      <c r="G393" s="75"/>
      <c r="H393" s="75"/>
      <c r="J393" s="166"/>
      <c r="S393" s="167"/>
      <c r="U393" s="168"/>
    </row>
    <row r="394">
      <c r="B394" s="75"/>
      <c r="C394" s="75"/>
      <c r="D394" s="75"/>
      <c r="E394" s="75"/>
      <c r="F394" s="75"/>
      <c r="G394" s="75"/>
      <c r="H394" s="75"/>
      <c r="J394" s="166"/>
      <c r="S394" s="167"/>
      <c r="U394" s="168"/>
    </row>
    <row r="395">
      <c r="B395" s="75"/>
      <c r="C395" s="75"/>
      <c r="D395" s="75"/>
      <c r="E395" s="75"/>
      <c r="F395" s="75"/>
      <c r="G395" s="75"/>
      <c r="H395" s="75"/>
      <c r="J395" s="166"/>
      <c r="S395" s="167"/>
      <c r="U395" s="168"/>
    </row>
    <row r="396">
      <c r="B396" s="75"/>
      <c r="C396" s="75"/>
      <c r="D396" s="75"/>
      <c r="E396" s="75"/>
      <c r="F396" s="75"/>
      <c r="G396" s="75"/>
      <c r="H396" s="75"/>
      <c r="J396" s="166"/>
      <c r="S396" s="167"/>
      <c r="U396" s="168"/>
    </row>
    <row r="397">
      <c r="B397" s="75"/>
      <c r="C397" s="75"/>
      <c r="D397" s="75"/>
      <c r="E397" s="75"/>
      <c r="F397" s="75"/>
      <c r="G397" s="75"/>
      <c r="H397" s="75"/>
      <c r="J397" s="166"/>
      <c r="S397" s="167"/>
      <c r="U397" s="168"/>
    </row>
    <row r="398">
      <c r="B398" s="75"/>
      <c r="C398" s="75"/>
      <c r="D398" s="75"/>
      <c r="E398" s="75"/>
      <c r="F398" s="75"/>
      <c r="G398" s="75"/>
      <c r="H398" s="75"/>
      <c r="J398" s="166"/>
      <c r="S398" s="167"/>
      <c r="U398" s="168"/>
    </row>
    <row r="399">
      <c r="B399" s="75"/>
      <c r="C399" s="75"/>
      <c r="D399" s="75"/>
      <c r="E399" s="75"/>
      <c r="F399" s="75"/>
      <c r="G399" s="75"/>
      <c r="H399" s="75"/>
      <c r="J399" s="166"/>
      <c r="S399" s="167"/>
      <c r="U399" s="168"/>
    </row>
    <row r="400">
      <c r="B400" s="75"/>
      <c r="C400" s="75"/>
      <c r="D400" s="75"/>
      <c r="E400" s="75"/>
      <c r="F400" s="75"/>
      <c r="G400" s="75"/>
      <c r="H400" s="75"/>
      <c r="J400" s="166"/>
      <c r="S400" s="167"/>
      <c r="U400" s="168"/>
    </row>
    <row r="401">
      <c r="B401" s="75"/>
      <c r="C401" s="75"/>
      <c r="D401" s="75"/>
      <c r="E401" s="75"/>
      <c r="F401" s="75"/>
      <c r="G401" s="75"/>
      <c r="H401" s="75"/>
      <c r="J401" s="166"/>
      <c r="S401" s="167"/>
      <c r="U401" s="168"/>
    </row>
    <row r="402">
      <c r="B402" s="75"/>
      <c r="C402" s="75"/>
      <c r="D402" s="75"/>
      <c r="E402" s="75"/>
      <c r="F402" s="75"/>
      <c r="G402" s="75"/>
      <c r="H402" s="75"/>
      <c r="J402" s="166"/>
      <c r="S402" s="167"/>
      <c r="U402" s="168"/>
    </row>
    <row r="403">
      <c r="B403" s="75"/>
      <c r="C403" s="75"/>
      <c r="D403" s="75"/>
      <c r="E403" s="75"/>
      <c r="F403" s="75"/>
      <c r="G403" s="75"/>
      <c r="H403" s="75"/>
      <c r="J403" s="166"/>
      <c r="S403" s="167"/>
      <c r="U403" s="168"/>
    </row>
    <row r="404">
      <c r="B404" s="75"/>
      <c r="C404" s="75"/>
      <c r="D404" s="75"/>
      <c r="E404" s="75"/>
      <c r="F404" s="75"/>
      <c r="G404" s="75"/>
      <c r="H404" s="75"/>
      <c r="J404" s="166"/>
      <c r="S404" s="167"/>
      <c r="U404" s="168"/>
    </row>
    <row r="405">
      <c r="B405" s="75"/>
      <c r="C405" s="75"/>
      <c r="D405" s="75"/>
      <c r="E405" s="75"/>
      <c r="F405" s="75"/>
      <c r="G405" s="75"/>
      <c r="H405" s="75"/>
      <c r="J405" s="166"/>
      <c r="S405" s="167"/>
      <c r="U405" s="168"/>
    </row>
    <row r="406">
      <c r="B406" s="75"/>
      <c r="C406" s="75"/>
      <c r="D406" s="75"/>
      <c r="E406" s="75"/>
      <c r="F406" s="75"/>
      <c r="G406" s="75"/>
      <c r="H406" s="75"/>
      <c r="J406" s="166"/>
      <c r="S406" s="167"/>
      <c r="U406" s="168"/>
    </row>
    <row r="407">
      <c r="B407" s="75"/>
      <c r="C407" s="75"/>
      <c r="D407" s="75"/>
      <c r="E407" s="75"/>
      <c r="F407" s="75"/>
      <c r="G407" s="75"/>
      <c r="H407" s="75"/>
      <c r="J407" s="166"/>
      <c r="S407" s="167"/>
      <c r="U407" s="168"/>
    </row>
    <row r="408">
      <c r="B408" s="75"/>
      <c r="C408" s="75"/>
      <c r="D408" s="75"/>
      <c r="E408" s="75"/>
      <c r="F408" s="75"/>
      <c r="G408" s="75"/>
      <c r="H408" s="75"/>
      <c r="J408" s="166"/>
      <c r="S408" s="167"/>
      <c r="U408" s="168"/>
    </row>
    <row r="409">
      <c r="B409" s="75"/>
      <c r="C409" s="75"/>
      <c r="D409" s="75"/>
      <c r="E409" s="75"/>
      <c r="F409" s="75"/>
      <c r="G409" s="75"/>
      <c r="H409" s="75"/>
      <c r="J409" s="166"/>
      <c r="S409" s="167"/>
      <c r="U409" s="168"/>
    </row>
    <row r="410">
      <c r="B410" s="75"/>
      <c r="C410" s="75"/>
      <c r="D410" s="75"/>
      <c r="E410" s="75"/>
      <c r="F410" s="75"/>
      <c r="G410" s="75"/>
      <c r="H410" s="75"/>
      <c r="J410" s="166"/>
      <c r="S410" s="167"/>
      <c r="U410" s="168"/>
    </row>
    <row r="411">
      <c r="B411" s="75"/>
      <c r="C411" s="75"/>
      <c r="D411" s="75"/>
      <c r="E411" s="75"/>
      <c r="F411" s="75"/>
      <c r="G411" s="75"/>
      <c r="H411" s="75"/>
      <c r="J411" s="166"/>
      <c r="S411" s="167"/>
      <c r="U411" s="168"/>
    </row>
    <row r="412">
      <c r="B412" s="75"/>
      <c r="C412" s="75"/>
      <c r="D412" s="75"/>
      <c r="E412" s="75"/>
      <c r="F412" s="75"/>
      <c r="G412" s="75"/>
      <c r="H412" s="75"/>
      <c r="J412" s="166"/>
      <c r="S412" s="167"/>
      <c r="U412" s="168"/>
    </row>
    <row r="413">
      <c r="B413" s="75"/>
      <c r="C413" s="75"/>
      <c r="D413" s="75"/>
      <c r="E413" s="75"/>
      <c r="F413" s="75"/>
      <c r="G413" s="75"/>
      <c r="H413" s="75"/>
      <c r="J413" s="166"/>
      <c r="S413" s="167"/>
      <c r="U413" s="168"/>
    </row>
    <row r="414">
      <c r="B414" s="75"/>
      <c r="C414" s="75"/>
      <c r="D414" s="75"/>
      <c r="E414" s="75"/>
      <c r="F414" s="75"/>
      <c r="G414" s="75"/>
      <c r="H414" s="75"/>
      <c r="J414" s="166"/>
      <c r="S414" s="167"/>
      <c r="U414" s="168"/>
    </row>
    <row r="415">
      <c r="B415" s="75"/>
      <c r="C415" s="75"/>
      <c r="D415" s="75"/>
      <c r="E415" s="75"/>
      <c r="F415" s="75"/>
      <c r="G415" s="75"/>
      <c r="H415" s="75"/>
      <c r="J415" s="166"/>
      <c r="S415" s="167"/>
      <c r="U415" s="168"/>
    </row>
    <row r="416">
      <c r="B416" s="75"/>
      <c r="C416" s="75"/>
      <c r="D416" s="75"/>
      <c r="E416" s="75"/>
      <c r="F416" s="75"/>
      <c r="G416" s="75"/>
      <c r="H416" s="75"/>
      <c r="J416" s="166"/>
      <c r="S416" s="167"/>
      <c r="U416" s="168"/>
    </row>
    <row r="417">
      <c r="B417" s="75"/>
      <c r="C417" s="75"/>
      <c r="D417" s="75"/>
      <c r="E417" s="75"/>
      <c r="F417" s="75"/>
      <c r="G417" s="75"/>
      <c r="H417" s="75"/>
      <c r="J417" s="166"/>
      <c r="S417" s="167"/>
      <c r="U417" s="168"/>
    </row>
    <row r="418">
      <c r="B418" s="75"/>
      <c r="C418" s="75"/>
      <c r="D418" s="75"/>
      <c r="E418" s="75"/>
      <c r="F418" s="75"/>
      <c r="G418" s="75"/>
      <c r="H418" s="75"/>
      <c r="J418" s="166"/>
      <c r="S418" s="167"/>
      <c r="U418" s="168"/>
    </row>
    <row r="419">
      <c r="B419" s="75"/>
      <c r="C419" s="75"/>
      <c r="D419" s="75"/>
      <c r="E419" s="75"/>
      <c r="F419" s="75"/>
      <c r="G419" s="75"/>
      <c r="H419" s="75"/>
      <c r="J419" s="166"/>
      <c r="S419" s="167"/>
      <c r="U419" s="168"/>
    </row>
    <row r="420">
      <c r="B420" s="75"/>
      <c r="C420" s="75"/>
      <c r="D420" s="75"/>
      <c r="E420" s="75"/>
      <c r="F420" s="75"/>
      <c r="G420" s="75"/>
      <c r="H420" s="75"/>
      <c r="J420" s="166"/>
      <c r="S420" s="167"/>
      <c r="U420" s="168"/>
    </row>
    <row r="421">
      <c r="B421" s="75"/>
      <c r="C421" s="75"/>
      <c r="D421" s="75"/>
      <c r="E421" s="75"/>
      <c r="F421" s="75"/>
      <c r="G421" s="75"/>
      <c r="H421" s="75"/>
      <c r="J421" s="166"/>
      <c r="S421" s="167"/>
      <c r="U421" s="168"/>
    </row>
    <row r="422">
      <c r="B422" s="75"/>
      <c r="C422" s="75"/>
      <c r="D422" s="75"/>
      <c r="E422" s="75"/>
      <c r="F422" s="75"/>
      <c r="G422" s="75"/>
      <c r="H422" s="75"/>
      <c r="J422" s="166"/>
      <c r="S422" s="167"/>
      <c r="U422" s="168"/>
    </row>
    <row r="423">
      <c r="B423" s="75"/>
      <c r="C423" s="75"/>
      <c r="D423" s="75"/>
      <c r="E423" s="75"/>
      <c r="F423" s="75"/>
      <c r="G423" s="75"/>
      <c r="H423" s="75"/>
      <c r="J423" s="166"/>
      <c r="S423" s="167"/>
      <c r="U423" s="168"/>
    </row>
    <row r="424">
      <c r="B424" s="75"/>
      <c r="C424" s="75"/>
      <c r="D424" s="75"/>
      <c r="E424" s="75"/>
      <c r="F424" s="75"/>
      <c r="G424" s="75"/>
      <c r="H424" s="75"/>
      <c r="J424" s="166"/>
      <c r="S424" s="167"/>
      <c r="U424" s="168"/>
    </row>
    <row r="425">
      <c r="B425" s="75"/>
      <c r="C425" s="75"/>
      <c r="D425" s="75"/>
      <c r="E425" s="75"/>
      <c r="F425" s="75"/>
      <c r="G425" s="75"/>
      <c r="H425" s="75"/>
      <c r="J425" s="166"/>
      <c r="S425" s="167"/>
      <c r="U425" s="168"/>
    </row>
    <row r="426">
      <c r="B426" s="75"/>
      <c r="C426" s="75"/>
      <c r="D426" s="75"/>
      <c r="E426" s="75"/>
      <c r="F426" s="75"/>
      <c r="G426" s="75"/>
      <c r="H426" s="75"/>
      <c r="J426" s="166"/>
      <c r="S426" s="167"/>
      <c r="U426" s="168"/>
    </row>
    <row r="427">
      <c r="B427" s="75"/>
      <c r="C427" s="75"/>
      <c r="D427" s="75"/>
      <c r="E427" s="75"/>
      <c r="F427" s="75"/>
      <c r="G427" s="75"/>
      <c r="H427" s="75"/>
      <c r="J427" s="166"/>
      <c r="S427" s="167"/>
      <c r="U427" s="168"/>
    </row>
    <row r="428">
      <c r="B428" s="75"/>
      <c r="C428" s="75"/>
      <c r="D428" s="75"/>
      <c r="E428" s="75"/>
      <c r="F428" s="75"/>
      <c r="G428" s="75"/>
      <c r="H428" s="75"/>
      <c r="J428" s="166"/>
      <c r="S428" s="167"/>
      <c r="U428" s="168"/>
    </row>
    <row r="429">
      <c r="B429" s="75"/>
      <c r="C429" s="75"/>
      <c r="D429" s="75"/>
      <c r="E429" s="75"/>
      <c r="F429" s="75"/>
      <c r="G429" s="75"/>
      <c r="H429" s="75"/>
      <c r="J429" s="166"/>
      <c r="S429" s="167"/>
      <c r="U429" s="168"/>
    </row>
    <row r="430">
      <c r="B430" s="75"/>
      <c r="C430" s="75"/>
      <c r="D430" s="75"/>
      <c r="E430" s="75"/>
      <c r="F430" s="75"/>
      <c r="G430" s="75"/>
      <c r="H430" s="75"/>
      <c r="J430" s="166"/>
      <c r="S430" s="167"/>
      <c r="U430" s="168"/>
    </row>
    <row r="431">
      <c r="B431" s="75"/>
      <c r="C431" s="75"/>
      <c r="D431" s="75"/>
      <c r="E431" s="75"/>
      <c r="F431" s="75"/>
      <c r="G431" s="75"/>
      <c r="H431" s="75"/>
      <c r="J431" s="166"/>
      <c r="S431" s="167"/>
      <c r="U431" s="168"/>
    </row>
    <row r="432">
      <c r="B432" s="75"/>
      <c r="C432" s="75"/>
      <c r="D432" s="75"/>
      <c r="E432" s="75"/>
      <c r="F432" s="75"/>
      <c r="G432" s="75"/>
      <c r="H432" s="75"/>
      <c r="J432" s="166"/>
      <c r="S432" s="167"/>
      <c r="U432" s="168"/>
    </row>
    <row r="433">
      <c r="B433" s="75"/>
      <c r="C433" s="75"/>
      <c r="D433" s="75"/>
      <c r="E433" s="75"/>
      <c r="F433" s="75"/>
      <c r="G433" s="75"/>
      <c r="H433" s="75"/>
      <c r="J433" s="166"/>
      <c r="S433" s="167"/>
      <c r="U433" s="168"/>
    </row>
    <row r="434">
      <c r="B434" s="75"/>
      <c r="C434" s="75"/>
      <c r="D434" s="75"/>
      <c r="E434" s="75"/>
      <c r="F434" s="75"/>
      <c r="G434" s="75"/>
      <c r="H434" s="75"/>
      <c r="J434" s="166"/>
      <c r="S434" s="167"/>
      <c r="U434" s="168"/>
    </row>
    <row r="435">
      <c r="B435" s="75"/>
      <c r="C435" s="75"/>
      <c r="D435" s="75"/>
      <c r="E435" s="75"/>
      <c r="F435" s="75"/>
      <c r="G435" s="75"/>
      <c r="H435" s="75"/>
      <c r="J435" s="166"/>
      <c r="S435" s="167"/>
      <c r="U435" s="168"/>
    </row>
    <row r="436">
      <c r="B436" s="75"/>
      <c r="C436" s="75"/>
      <c r="D436" s="75"/>
      <c r="E436" s="75"/>
      <c r="F436" s="75"/>
      <c r="G436" s="75"/>
      <c r="H436" s="75"/>
      <c r="J436" s="166"/>
      <c r="S436" s="167"/>
      <c r="U436" s="168"/>
    </row>
    <row r="437">
      <c r="B437" s="75"/>
      <c r="C437" s="75"/>
      <c r="D437" s="75"/>
      <c r="E437" s="75"/>
      <c r="F437" s="75"/>
      <c r="G437" s="75"/>
      <c r="H437" s="75"/>
      <c r="J437" s="166"/>
      <c r="S437" s="167"/>
      <c r="U437" s="168"/>
    </row>
    <row r="438">
      <c r="B438" s="75"/>
      <c r="C438" s="75"/>
      <c r="D438" s="75"/>
      <c r="E438" s="75"/>
      <c r="F438" s="75"/>
      <c r="G438" s="75"/>
      <c r="H438" s="75"/>
      <c r="J438" s="166"/>
      <c r="S438" s="167"/>
      <c r="U438" s="168"/>
    </row>
    <row r="439">
      <c r="B439" s="75"/>
      <c r="C439" s="75"/>
      <c r="D439" s="75"/>
      <c r="E439" s="75"/>
      <c r="F439" s="75"/>
      <c r="G439" s="75"/>
      <c r="H439" s="75"/>
      <c r="J439" s="166"/>
      <c r="S439" s="167"/>
      <c r="U439" s="168"/>
    </row>
    <row r="440">
      <c r="B440" s="75"/>
      <c r="C440" s="75"/>
      <c r="D440" s="75"/>
      <c r="E440" s="75"/>
      <c r="F440" s="75"/>
      <c r="G440" s="75"/>
      <c r="H440" s="75"/>
      <c r="J440" s="166"/>
      <c r="S440" s="167"/>
      <c r="U440" s="168"/>
    </row>
    <row r="441">
      <c r="B441" s="75"/>
      <c r="C441" s="75"/>
      <c r="D441" s="75"/>
      <c r="E441" s="75"/>
      <c r="F441" s="75"/>
      <c r="G441" s="75"/>
      <c r="H441" s="75"/>
      <c r="J441" s="166"/>
      <c r="S441" s="167"/>
      <c r="U441" s="168"/>
    </row>
    <row r="442">
      <c r="B442" s="75"/>
      <c r="C442" s="75"/>
      <c r="D442" s="75"/>
      <c r="E442" s="75"/>
      <c r="F442" s="75"/>
      <c r="G442" s="75"/>
      <c r="H442" s="75"/>
      <c r="J442" s="166"/>
      <c r="S442" s="167"/>
      <c r="U442" s="168"/>
    </row>
    <row r="443">
      <c r="B443" s="75"/>
      <c r="C443" s="75"/>
      <c r="D443" s="75"/>
      <c r="E443" s="75"/>
      <c r="F443" s="75"/>
      <c r="G443" s="75"/>
      <c r="H443" s="75"/>
      <c r="J443" s="166"/>
      <c r="S443" s="167"/>
      <c r="U443" s="168"/>
    </row>
    <row r="444">
      <c r="B444" s="75"/>
      <c r="C444" s="75"/>
      <c r="D444" s="75"/>
      <c r="E444" s="75"/>
      <c r="F444" s="75"/>
      <c r="G444" s="75"/>
      <c r="H444" s="75"/>
      <c r="J444" s="166"/>
      <c r="S444" s="167"/>
      <c r="U444" s="168"/>
    </row>
    <row r="445">
      <c r="B445" s="75"/>
      <c r="C445" s="75"/>
      <c r="D445" s="75"/>
      <c r="E445" s="75"/>
      <c r="F445" s="75"/>
      <c r="G445" s="75"/>
      <c r="H445" s="75"/>
      <c r="J445" s="166"/>
      <c r="S445" s="167"/>
      <c r="U445" s="168"/>
    </row>
    <row r="446">
      <c r="B446" s="75"/>
      <c r="C446" s="75"/>
      <c r="D446" s="75"/>
      <c r="E446" s="75"/>
      <c r="F446" s="75"/>
      <c r="G446" s="75"/>
      <c r="H446" s="75"/>
      <c r="J446" s="166"/>
      <c r="S446" s="167"/>
      <c r="U446" s="168"/>
    </row>
    <row r="447">
      <c r="B447" s="75"/>
      <c r="C447" s="75"/>
      <c r="D447" s="75"/>
      <c r="E447" s="75"/>
      <c r="F447" s="75"/>
      <c r="G447" s="75"/>
      <c r="H447" s="75"/>
      <c r="J447" s="166"/>
      <c r="S447" s="167"/>
      <c r="U447" s="168"/>
    </row>
    <row r="448">
      <c r="B448" s="75"/>
      <c r="C448" s="75"/>
      <c r="D448" s="75"/>
      <c r="E448" s="75"/>
      <c r="F448" s="75"/>
      <c r="G448" s="75"/>
      <c r="H448" s="75"/>
      <c r="J448" s="166"/>
      <c r="S448" s="167"/>
      <c r="U448" s="168"/>
    </row>
    <row r="449">
      <c r="B449" s="75"/>
      <c r="C449" s="75"/>
      <c r="D449" s="75"/>
      <c r="E449" s="75"/>
      <c r="F449" s="75"/>
      <c r="G449" s="75"/>
      <c r="H449" s="75"/>
      <c r="J449" s="166"/>
      <c r="S449" s="167"/>
      <c r="U449" s="168"/>
    </row>
    <row r="450">
      <c r="B450" s="75"/>
      <c r="C450" s="75"/>
      <c r="D450" s="75"/>
      <c r="E450" s="75"/>
      <c r="F450" s="75"/>
      <c r="G450" s="75"/>
      <c r="H450" s="75"/>
      <c r="J450" s="166"/>
      <c r="S450" s="167"/>
      <c r="U450" s="168"/>
    </row>
    <row r="451">
      <c r="B451" s="75"/>
      <c r="C451" s="75"/>
      <c r="D451" s="75"/>
      <c r="E451" s="75"/>
      <c r="F451" s="75"/>
      <c r="G451" s="75"/>
      <c r="H451" s="75"/>
      <c r="J451" s="166"/>
      <c r="S451" s="167"/>
      <c r="U451" s="168"/>
    </row>
    <row r="452">
      <c r="B452" s="75"/>
      <c r="C452" s="75"/>
      <c r="D452" s="75"/>
      <c r="E452" s="75"/>
      <c r="F452" s="75"/>
      <c r="G452" s="75"/>
      <c r="H452" s="75"/>
      <c r="J452" s="166"/>
      <c r="S452" s="167"/>
      <c r="U452" s="168"/>
    </row>
    <row r="453">
      <c r="B453" s="75"/>
      <c r="C453" s="75"/>
      <c r="D453" s="75"/>
      <c r="E453" s="75"/>
      <c r="F453" s="75"/>
      <c r="G453" s="75"/>
      <c r="H453" s="75"/>
      <c r="J453" s="166"/>
      <c r="S453" s="167"/>
      <c r="U453" s="168"/>
    </row>
    <row r="454">
      <c r="B454" s="75"/>
      <c r="C454" s="75"/>
      <c r="D454" s="75"/>
      <c r="E454" s="75"/>
      <c r="F454" s="75"/>
      <c r="G454" s="75"/>
      <c r="H454" s="75"/>
      <c r="J454" s="166"/>
      <c r="S454" s="167"/>
      <c r="U454" s="168"/>
    </row>
    <row r="455">
      <c r="B455" s="75"/>
      <c r="C455" s="75"/>
      <c r="D455" s="75"/>
      <c r="E455" s="75"/>
      <c r="F455" s="75"/>
      <c r="G455" s="75"/>
      <c r="H455" s="75"/>
      <c r="J455" s="166"/>
      <c r="S455" s="167"/>
      <c r="U455" s="168"/>
    </row>
    <row r="456">
      <c r="B456" s="75"/>
      <c r="C456" s="75"/>
      <c r="D456" s="75"/>
      <c r="E456" s="75"/>
      <c r="F456" s="75"/>
      <c r="G456" s="75"/>
      <c r="H456" s="75"/>
      <c r="J456" s="166"/>
      <c r="S456" s="167"/>
      <c r="U456" s="168"/>
    </row>
    <row r="457">
      <c r="B457" s="75"/>
      <c r="C457" s="75"/>
      <c r="D457" s="75"/>
      <c r="E457" s="75"/>
      <c r="F457" s="75"/>
      <c r="G457" s="75"/>
      <c r="H457" s="75"/>
      <c r="J457" s="166"/>
      <c r="S457" s="167"/>
      <c r="U457" s="168"/>
    </row>
    <row r="458">
      <c r="B458" s="75"/>
      <c r="C458" s="75"/>
      <c r="D458" s="75"/>
      <c r="E458" s="75"/>
      <c r="F458" s="75"/>
      <c r="G458" s="75"/>
      <c r="H458" s="75"/>
      <c r="J458" s="166"/>
      <c r="S458" s="167"/>
      <c r="U458" s="168"/>
    </row>
    <row r="459">
      <c r="B459" s="75"/>
      <c r="C459" s="75"/>
      <c r="D459" s="75"/>
      <c r="E459" s="75"/>
      <c r="F459" s="75"/>
      <c r="G459" s="75"/>
      <c r="H459" s="75"/>
      <c r="J459" s="166"/>
      <c r="S459" s="167"/>
      <c r="U459" s="168"/>
    </row>
    <row r="460">
      <c r="B460" s="75"/>
      <c r="C460" s="75"/>
      <c r="D460" s="75"/>
      <c r="E460" s="75"/>
      <c r="F460" s="75"/>
      <c r="G460" s="75"/>
      <c r="H460" s="75"/>
      <c r="J460" s="166"/>
      <c r="S460" s="167"/>
      <c r="U460" s="168"/>
    </row>
    <row r="461">
      <c r="B461" s="75"/>
      <c r="C461" s="75"/>
      <c r="D461" s="75"/>
      <c r="E461" s="75"/>
      <c r="F461" s="75"/>
      <c r="G461" s="75"/>
      <c r="H461" s="75"/>
      <c r="J461" s="166"/>
      <c r="S461" s="167"/>
      <c r="U461" s="168"/>
    </row>
    <row r="462">
      <c r="B462" s="75"/>
      <c r="C462" s="75"/>
      <c r="D462" s="75"/>
      <c r="E462" s="75"/>
      <c r="F462" s="75"/>
      <c r="G462" s="75"/>
      <c r="H462" s="75"/>
      <c r="J462" s="166"/>
      <c r="S462" s="167"/>
      <c r="U462" s="168"/>
    </row>
    <row r="463">
      <c r="B463" s="75"/>
      <c r="C463" s="75"/>
      <c r="D463" s="75"/>
      <c r="E463" s="75"/>
      <c r="F463" s="75"/>
      <c r="G463" s="75"/>
      <c r="H463" s="75"/>
      <c r="J463" s="166"/>
      <c r="S463" s="167"/>
      <c r="U463" s="168"/>
    </row>
    <row r="464">
      <c r="B464" s="75"/>
      <c r="C464" s="75"/>
      <c r="D464" s="75"/>
      <c r="E464" s="75"/>
      <c r="F464" s="75"/>
      <c r="G464" s="75"/>
      <c r="H464" s="75"/>
      <c r="J464" s="166"/>
      <c r="S464" s="167"/>
      <c r="U464" s="168"/>
    </row>
    <row r="465">
      <c r="B465" s="75"/>
      <c r="C465" s="75"/>
      <c r="D465" s="75"/>
      <c r="E465" s="75"/>
      <c r="F465" s="75"/>
      <c r="G465" s="75"/>
      <c r="H465" s="75"/>
      <c r="J465" s="166"/>
      <c r="S465" s="167"/>
      <c r="U465" s="168"/>
    </row>
    <row r="466">
      <c r="B466" s="75"/>
      <c r="C466" s="75"/>
      <c r="D466" s="75"/>
      <c r="E466" s="75"/>
      <c r="F466" s="75"/>
      <c r="G466" s="75"/>
      <c r="H466" s="75"/>
      <c r="J466" s="166"/>
      <c r="S466" s="167"/>
      <c r="U466" s="168"/>
    </row>
    <row r="467">
      <c r="B467" s="75"/>
      <c r="C467" s="75"/>
      <c r="D467" s="75"/>
      <c r="E467" s="75"/>
      <c r="F467" s="75"/>
      <c r="G467" s="75"/>
      <c r="H467" s="75"/>
      <c r="J467" s="166"/>
      <c r="S467" s="167"/>
      <c r="U467" s="168"/>
    </row>
    <row r="468">
      <c r="B468" s="75"/>
      <c r="C468" s="75"/>
      <c r="D468" s="75"/>
      <c r="E468" s="75"/>
      <c r="F468" s="75"/>
      <c r="G468" s="75"/>
      <c r="H468" s="75"/>
      <c r="J468" s="166"/>
      <c r="S468" s="167"/>
      <c r="U468" s="168"/>
    </row>
    <row r="469">
      <c r="B469" s="75"/>
      <c r="C469" s="75"/>
      <c r="D469" s="75"/>
      <c r="E469" s="75"/>
      <c r="F469" s="75"/>
      <c r="G469" s="75"/>
      <c r="H469" s="75"/>
      <c r="J469" s="166"/>
      <c r="S469" s="167"/>
      <c r="U469" s="168"/>
    </row>
    <row r="470">
      <c r="B470" s="75"/>
      <c r="C470" s="75"/>
      <c r="D470" s="75"/>
      <c r="E470" s="75"/>
      <c r="F470" s="75"/>
      <c r="G470" s="75"/>
      <c r="H470" s="75"/>
      <c r="J470" s="166"/>
      <c r="S470" s="167"/>
      <c r="U470" s="168"/>
    </row>
    <row r="471">
      <c r="B471" s="75"/>
      <c r="C471" s="75"/>
      <c r="D471" s="75"/>
      <c r="E471" s="75"/>
      <c r="F471" s="75"/>
      <c r="G471" s="75"/>
      <c r="H471" s="75"/>
      <c r="J471" s="166"/>
      <c r="S471" s="167"/>
      <c r="U471" s="168"/>
    </row>
    <row r="472">
      <c r="B472" s="75"/>
      <c r="C472" s="75"/>
      <c r="D472" s="75"/>
      <c r="E472" s="75"/>
      <c r="F472" s="75"/>
      <c r="G472" s="75"/>
      <c r="H472" s="75"/>
      <c r="J472" s="166"/>
      <c r="S472" s="167"/>
      <c r="U472" s="168"/>
    </row>
    <row r="473">
      <c r="B473" s="75"/>
      <c r="C473" s="75"/>
      <c r="D473" s="75"/>
      <c r="E473" s="75"/>
      <c r="F473" s="75"/>
      <c r="G473" s="75"/>
      <c r="H473" s="75"/>
      <c r="J473" s="166"/>
      <c r="S473" s="167"/>
      <c r="U473" s="168"/>
    </row>
    <row r="474">
      <c r="B474" s="75"/>
      <c r="C474" s="75"/>
      <c r="D474" s="75"/>
      <c r="E474" s="75"/>
      <c r="F474" s="75"/>
      <c r="G474" s="75"/>
      <c r="H474" s="75"/>
      <c r="J474" s="166"/>
      <c r="S474" s="167"/>
      <c r="U474" s="168"/>
    </row>
    <row r="475">
      <c r="B475" s="75"/>
      <c r="C475" s="75"/>
      <c r="D475" s="75"/>
      <c r="E475" s="75"/>
      <c r="F475" s="75"/>
      <c r="G475" s="75"/>
      <c r="H475" s="75"/>
      <c r="J475" s="166"/>
      <c r="S475" s="167"/>
      <c r="U475" s="168"/>
    </row>
    <row r="476">
      <c r="B476" s="75"/>
      <c r="C476" s="75"/>
      <c r="D476" s="75"/>
      <c r="E476" s="75"/>
      <c r="F476" s="75"/>
      <c r="G476" s="75"/>
      <c r="H476" s="75"/>
      <c r="J476" s="166"/>
      <c r="S476" s="167"/>
      <c r="U476" s="168"/>
    </row>
    <row r="477">
      <c r="B477" s="75"/>
      <c r="C477" s="75"/>
      <c r="D477" s="75"/>
      <c r="E477" s="75"/>
      <c r="F477" s="75"/>
      <c r="G477" s="75"/>
      <c r="H477" s="75"/>
      <c r="J477" s="166"/>
      <c r="S477" s="167"/>
      <c r="U477" s="168"/>
    </row>
    <row r="478">
      <c r="B478" s="75"/>
      <c r="C478" s="75"/>
      <c r="D478" s="75"/>
      <c r="E478" s="75"/>
      <c r="F478" s="75"/>
      <c r="G478" s="75"/>
      <c r="H478" s="75"/>
      <c r="J478" s="166"/>
      <c r="S478" s="167"/>
      <c r="U478" s="168"/>
    </row>
    <row r="479">
      <c r="B479" s="75"/>
      <c r="C479" s="75"/>
      <c r="D479" s="75"/>
      <c r="E479" s="75"/>
      <c r="F479" s="75"/>
      <c r="G479" s="75"/>
      <c r="H479" s="75"/>
      <c r="J479" s="166"/>
      <c r="S479" s="167"/>
      <c r="U479" s="168"/>
    </row>
    <row r="480">
      <c r="B480" s="75"/>
      <c r="C480" s="75"/>
      <c r="D480" s="75"/>
      <c r="E480" s="75"/>
      <c r="F480" s="75"/>
      <c r="G480" s="75"/>
      <c r="H480" s="75"/>
      <c r="J480" s="166"/>
      <c r="S480" s="167"/>
      <c r="U480" s="168"/>
    </row>
    <row r="481">
      <c r="B481" s="75"/>
      <c r="C481" s="75"/>
      <c r="D481" s="75"/>
      <c r="E481" s="75"/>
      <c r="F481" s="75"/>
      <c r="G481" s="75"/>
      <c r="H481" s="75"/>
      <c r="J481" s="166"/>
      <c r="S481" s="167"/>
      <c r="U481" s="168"/>
    </row>
    <row r="482">
      <c r="B482" s="75"/>
      <c r="C482" s="75"/>
      <c r="D482" s="75"/>
      <c r="E482" s="75"/>
      <c r="F482" s="75"/>
      <c r="G482" s="75"/>
      <c r="H482" s="75"/>
      <c r="J482" s="166"/>
      <c r="S482" s="167"/>
      <c r="U482" s="168"/>
    </row>
    <row r="483">
      <c r="B483" s="75"/>
      <c r="C483" s="75"/>
      <c r="D483" s="75"/>
      <c r="E483" s="75"/>
      <c r="F483" s="75"/>
      <c r="G483" s="75"/>
      <c r="H483" s="75"/>
      <c r="J483" s="166"/>
      <c r="S483" s="167"/>
      <c r="U483" s="168"/>
    </row>
    <row r="484">
      <c r="B484" s="75"/>
      <c r="C484" s="75"/>
      <c r="D484" s="75"/>
      <c r="E484" s="75"/>
      <c r="F484" s="75"/>
      <c r="G484" s="75"/>
      <c r="H484" s="75"/>
      <c r="J484" s="166"/>
      <c r="S484" s="167"/>
      <c r="U484" s="168"/>
    </row>
    <row r="485">
      <c r="B485" s="75"/>
      <c r="C485" s="75"/>
      <c r="D485" s="75"/>
      <c r="E485" s="75"/>
      <c r="F485" s="75"/>
      <c r="G485" s="75"/>
      <c r="H485" s="75"/>
      <c r="J485" s="166"/>
      <c r="S485" s="167"/>
      <c r="U485" s="168"/>
    </row>
    <row r="486">
      <c r="B486" s="75"/>
      <c r="C486" s="75"/>
      <c r="D486" s="75"/>
      <c r="E486" s="75"/>
      <c r="F486" s="75"/>
      <c r="G486" s="75"/>
      <c r="H486" s="75"/>
      <c r="J486" s="166"/>
      <c r="S486" s="167"/>
      <c r="U486" s="168"/>
    </row>
    <row r="487">
      <c r="B487" s="75"/>
      <c r="C487" s="75"/>
      <c r="D487" s="75"/>
      <c r="E487" s="75"/>
      <c r="F487" s="75"/>
      <c r="G487" s="75"/>
      <c r="H487" s="75"/>
      <c r="J487" s="166"/>
      <c r="S487" s="167"/>
      <c r="U487" s="168"/>
    </row>
    <row r="488">
      <c r="B488" s="75"/>
      <c r="C488" s="75"/>
      <c r="D488" s="75"/>
      <c r="E488" s="75"/>
      <c r="F488" s="75"/>
      <c r="G488" s="75"/>
      <c r="H488" s="75"/>
      <c r="J488" s="166"/>
      <c r="S488" s="167"/>
      <c r="U488" s="168"/>
    </row>
    <row r="489">
      <c r="B489" s="75"/>
      <c r="C489" s="75"/>
      <c r="D489" s="75"/>
      <c r="E489" s="75"/>
      <c r="F489" s="75"/>
      <c r="G489" s="75"/>
      <c r="H489" s="75"/>
      <c r="J489" s="166"/>
      <c r="S489" s="167"/>
      <c r="U489" s="168"/>
    </row>
    <row r="490">
      <c r="B490" s="75"/>
      <c r="C490" s="75"/>
      <c r="D490" s="75"/>
      <c r="E490" s="75"/>
      <c r="F490" s="75"/>
      <c r="G490" s="75"/>
      <c r="H490" s="75"/>
      <c r="J490" s="166"/>
      <c r="S490" s="167"/>
      <c r="U490" s="168"/>
    </row>
    <row r="491">
      <c r="B491" s="75"/>
      <c r="C491" s="75"/>
      <c r="D491" s="75"/>
      <c r="E491" s="75"/>
      <c r="F491" s="75"/>
      <c r="G491" s="75"/>
      <c r="H491" s="75"/>
      <c r="J491" s="166"/>
      <c r="S491" s="167"/>
      <c r="U491" s="168"/>
    </row>
    <row r="492">
      <c r="B492" s="75"/>
      <c r="C492" s="75"/>
      <c r="D492" s="75"/>
      <c r="E492" s="75"/>
      <c r="F492" s="75"/>
      <c r="G492" s="75"/>
      <c r="H492" s="75"/>
      <c r="J492" s="166"/>
      <c r="S492" s="167"/>
      <c r="U492" s="168"/>
    </row>
    <row r="493">
      <c r="B493" s="75"/>
      <c r="C493" s="75"/>
      <c r="D493" s="75"/>
      <c r="E493" s="75"/>
      <c r="F493" s="75"/>
      <c r="G493" s="75"/>
      <c r="H493" s="75"/>
      <c r="J493" s="166"/>
      <c r="S493" s="167"/>
      <c r="U493" s="168"/>
    </row>
    <row r="494">
      <c r="B494" s="75"/>
      <c r="C494" s="75"/>
      <c r="D494" s="75"/>
      <c r="E494" s="75"/>
      <c r="F494" s="75"/>
      <c r="G494" s="75"/>
      <c r="H494" s="75"/>
      <c r="J494" s="166"/>
      <c r="S494" s="167"/>
      <c r="U494" s="168"/>
    </row>
    <row r="495">
      <c r="B495" s="75"/>
      <c r="C495" s="75"/>
      <c r="D495" s="75"/>
      <c r="E495" s="75"/>
      <c r="F495" s="75"/>
      <c r="G495" s="75"/>
      <c r="H495" s="75"/>
      <c r="J495" s="166"/>
      <c r="S495" s="167"/>
      <c r="U495" s="168"/>
    </row>
    <row r="496">
      <c r="B496" s="75"/>
      <c r="C496" s="75"/>
      <c r="D496" s="75"/>
      <c r="E496" s="75"/>
      <c r="F496" s="75"/>
      <c r="G496" s="75"/>
      <c r="H496" s="75"/>
      <c r="J496" s="166"/>
      <c r="S496" s="167"/>
      <c r="U496" s="168"/>
    </row>
    <row r="497">
      <c r="B497" s="75"/>
      <c r="C497" s="75"/>
      <c r="D497" s="75"/>
      <c r="E497" s="75"/>
      <c r="F497" s="75"/>
      <c r="G497" s="75"/>
      <c r="H497" s="75"/>
      <c r="J497" s="166"/>
      <c r="S497" s="167"/>
      <c r="U497" s="168"/>
    </row>
    <row r="498">
      <c r="B498" s="75"/>
      <c r="C498" s="75"/>
      <c r="D498" s="75"/>
      <c r="E498" s="75"/>
      <c r="F498" s="75"/>
      <c r="G498" s="75"/>
      <c r="H498" s="75"/>
      <c r="J498" s="166"/>
      <c r="S498" s="167"/>
      <c r="U498" s="168"/>
    </row>
    <row r="499">
      <c r="B499" s="75"/>
      <c r="C499" s="75"/>
      <c r="D499" s="75"/>
      <c r="E499" s="75"/>
      <c r="F499" s="75"/>
      <c r="G499" s="75"/>
      <c r="H499" s="75"/>
      <c r="J499" s="166"/>
      <c r="S499" s="167"/>
      <c r="U499" s="168"/>
    </row>
    <row r="500">
      <c r="B500" s="75"/>
      <c r="C500" s="75"/>
      <c r="D500" s="75"/>
      <c r="E500" s="75"/>
      <c r="F500" s="75"/>
      <c r="G500" s="75"/>
      <c r="H500" s="75"/>
      <c r="J500" s="166"/>
      <c r="S500" s="167"/>
      <c r="U500" s="168"/>
    </row>
    <row r="501">
      <c r="B501" s="75"/>
      <c r="C501" s="75"/>
      <c r="D501" s="75"/>
      <c r="E501" s="75"/>
      <c r="F501" s="75"/>
      <c r="G501" s="75"/>
      <c r="H501" s="75"/>
      <c r="J501" s="166"/>
      <c r="S501" s="167"/>
      <c r="U501" s="168"/>
    </row>
    <row r="502">
      <c r="B502" s="75"/>
      <c r="C502" s="75"/>
      <c r="D502" s="75"/>
      <c r="E502" s="75"/>
      <c r="F502" s="75"/>
      <c r="G502" s="75"/>
      <c r="H502" s="75"/>
      <c r="J502" s="166"/>
      <c r="S502" s="167"/>
      <c r="U502" s="168"/>
    </row>
    <row r="503">
      <c r="B503" s="75"/>
      <c r="C503" s="75"/>
      <c r="D503" s="75"/>
      <c r="E503" s="75"/>
      <c r="F503" s="75"/>
      <c r="G503" s="75"/>
      <c r="H503" s="75"/>
      <c r="J503" s="166"/>
      <c r="S503" s="167"/>
      <c r="U503" s="168"/>
    </row>
    <row r="504">
      <c r="B504" s="75"/>
      <c r="C504" s="75"/>
      <c r="D504" s="75"/>
      <c r="E504" s="75"/>
      <c r="F504" s="75"/>
      <c r="G504" s="75"/>
      <c r="H504" s="75"/>
      <c r="J504" s="166"/>
      <c r="S504" s="167"/>
      <c r="U504" s="168"/>
    </row>
    <row r="505">
      <c r="B505" s="75"/>
      <c r="C505" s="75"/>
      <c r="D505" s="75"/>
      <c r="E505" s="75"/>
      <c r="F505" s="75"/>
      <c r="G505" s="75"/>
      <c r="H505" s="75"/>
      <c r="J505" s="166"/>
      <c r="S505" s="167"/>
      <c r="U505" s="168"/>
    </row>
    <row r="506">
      <c r="B506" s="75"/>
      <c r="C506" s="75"/>
      <c r="D506" s="75"/>
      <c r="E506" s="75"/>
      <c r="F506" s="75"/>
      <c r="G506" s="75"/>
      <c r="H506" s="75"/>
      <c r="J506" s="166"/>
      <c r="S506" s="167"/>
      <c r="U506" s="168"/>
    </row>
    <row r="507">
      <c r="B507" s="75"/>
      <c r="C507" s="75"/>
      <c r="D507" s="75"/>
      <c r="E507" s="75"/>
      <c r="F507" s="75"/>
      <c r="G507" s="75"/>
      <c r="H507" s="75"/>
      <c r="J507" s="166"/>
      <c r="S507" s="167"/>
      <c r="U507" s="168"/>
    </row>
    <row r="508">
      <c r="B508" s="75"/>
      <c r="C508" s="75"/>
      <c r="D508" s="75"/>
      <c r="E508" s="75"/>
      <c r="F508" s="75"/>
      <c r="G508" s="75"/>
      <c r="H508" s="75"/>
      <c r="J508" s="166"/>
      <c r="S508" s="167"/>
      <c r="U508" s="168"/>
    </row>
    <row r="509">
      <c r="B509" s="75"/>
      <c r="C509" s="75"/>
      <c r="D509" s="75"/>
      <c r="E509" s="75"/>
      <c r="F509" s="75"/>
      <c r="G509" s="75"/>
      <c r="H509" s="75"/>
      <c r="J509" s="166"/>
      <c r="S509" s="167"/>
      <c r="U509" s="168"/>
    </row>
    <row r="510">
      <c r="B510" s="75"/>
      <c r="C510" s="75"/>
      <c r="D510" s="75"/>
      <c r="E510" s="75"/>
      <c r="F510" s="75"/>
      <c r="G510" s="75"/>
      <c r="H510" s="75"/>
      <c r="J510" s="166"/>
      <c r="S510" s="167"/>
      <c r="U510" s="168"/>
    </row>
    <row r="511">
      <c r="B511" s="75"/>
      <c r="C511" s="75"/>
      <c r="D511" s="75"/>
      <c r="E511" s="75"/>
      <c r="F511" s="75"/>
      <c r="G511" s="75"/>
      <c r="H511" s="75"/>
      <c r="J511" s="166"/>
      <c r="S511" s="167"/>
      <c r="U511" s="168"/>
    </row>
    <row r="512">
      <c r="B512" s="75"/>
      <c r="C512" s="75"/>
      <c r="D512" s="75"/>
      <c r="E512" s="75"/>
      <c r="F512" s="75"/>
      <c r="G512" s="75"/>
      <c r="H512" s="75"/>
      <c r="J512" s="166"/>
      <c r="S512" s="167"/>
      <c r="U512" s="168"/>
    </row>
    <row r="513">
      <c r="B513" s="75"/>
      <c r="C513" s="75"/>
      <c r="D513" s="75"/>
      <c r="E513" s="75"/>
      <c r="F513" s="75"/>
      <c r="G513" s="75"/>
      <c r="H513" s="75"/>
      <c r="J513" s="166"/>
      <c r="S513" s="167"/>
      <c r="U513" s="168"/>
    </row>
    <row r="514">
      <c r="B514" s="75"/>
      <c r="C514" s="75"/>
      <c r="D514" s="75"/>
      <c r="E514" s="75"/>
      <c r="F514" s="75"/>
      <c r="G514" s="75"/>
      <c r="H514" s="75"/>
      <c r="J514" s="166"/>
      <c r="S514" s="167"/>
      <c r="U514" s="168"/>
    </row>
    <row r="515">
      <c r="B515" s="75"/>
      <c r="C515" s="75"/>
      <c r="D515" s="75"/>
      <c r="E515" s="75"/>
      <c r="F515" s="75"/>
      <c r="G515" s="75"/>
      <c r="H515" s="75"/>
      <c r="J515" s="166"/>
      <c r="S515" s="167"/>
      <c r="U515" s="168"/>
    </row>
    <row r="516">
      <c r="B516" s="75"/>
      <c r="C516" s="75"/>
      <c r="D516" s="75"/>
      <c r="E516" s="75"/>
      <c r="F516" s="75"/>
      <c r="G516" s="75"/>
      <c r="H516" s="75"/>
      <c r="J516" s="166"/>
      <c r="S516" s="167"/>
      <c r="U516" s="168"/>
    </row>
    <row r="517">
      <c r="B517" s="75"/>
      <c r="C517" s="75"/>
      <c r="D517" s="75"/>
      <c r="E517" s="75"/>
      <c r="F517" s="75"/>
      <c r="G517" s="75"/>
      <c r="H517" s="75"/>
      <c r="J517" s="166"/>
      <c r="S517" s="167"/>
      <c r="U517" s="168"/>
    </row>
    <row r="518">
      <c r="B518" s="75"/>
      <c r="C518" s="75"/>
      <c r="D518" s="75"/>
      <c r="E518" s="75"/>
      <c r="F518" s="75"/>
      <c r="G518" s="75"/>
      <c r="H518" s="75"/>
      <c r="J518" s="166"/>
      <c r="S518" s="167"/>
      <c r="U518" s="168"/>
    </row>
    <row r="519">
      <c r="B519" s="75"/>
      <c r="C519" s="75"/>
      <c r="D519" s="75"/>
      <c r="E519" s="75"/>
      <c r="F519" s="75"/>
      <c r="G519" s="75"/>
      <c r="H519" s="75"/>
      <c r="J519" s="166"/>
      <c r="S519" s="167"/>
      <c r="U519" s="168"/>
    </row>
    <row r="520">
      <c r="B520" s="75"/>
      <c r="C520" s="75"/>
      <c r="D520" s="75"/>
      <c r="E520" s="75"/>
      <c r="F520" s="75"/>
      <c r="G520" s="75"/>
      <c r="H520" s="75"/>
      <c r="J520" s="166"/>
      <c r="S520" s="167"/>
      <c r="U520" s="168"/>
    </row>
    <row r="521">
      <c r="B521" s="75"/>
      <c r="C521" s="75"/>
      <c r="D521" s="75"/>
      <c r="E521" s="75"/>
      <c r="F521" s="75"/>
      <c r="G521" s="75"/>
      <c r="H521" s="75"/>
      <c r="J521" s="166"/>
      <c r="S521" s="167"/>
      <c r="U521" s="168"/>
    </row>
    <row r="522">
      <c r="B522" s="75"/>
      <c r="C522" s="75"/>
      <c r="D522" s="75"/>
      <c r="E522" s="75"/>
      <c r="F522" s="75"/>
      <c r="G522" s="75"/>
      <c r="H522" s="75"/>
      <c r="J522" s="166"/>
      <c r="S522" s="167"/>
      <c r="U522" s="168"/>
    </row>
    <row r="523">
      <c r="B523" s="75"/>
      <c r="C523" s="75"/>
      <c r="D523" s="75"/>
      <c r="E523" s="75"/>
      <c r="F523" s="75"/>
      <c r="G523" s="75"/>
      <c r="H523" s="75"/>
      <c r="J523" s="166"/>
      <c r="S523" s="167"/>
      <c r="U523" s="168"/>
    </row>
    <row r="524">
      <c r="B524" s="75"/>
      <c r="C524" s="75"/>
      <c r="D524" s="75"/>
      <c r="E524" s="75"/>
      <c r="F524" s="75"/>
      <c r="G524" s="75"/>
      <c r="H524" s="75"/>
      <c r="J524" s="166"/>
      <c r="S524" s="167"/>
      <c r="U524" s="168"/>
    </row>
    <row r="525">
      <c r="B525" s="75"/>
      <c r="C525" s="75"/>
      <c r="D525" s="75"/>
      <c r="E525" s="75"/>
      <c r="F525" s="75"/>
      <c r="G525" s="75"/>
      <c r="H525" s="75"/>
      <c r="J525" s="166"/>
      <c r="S525" s="167"/>
      <c r="U525" s="168"/>
    </row>
    <row r="526">
      <c r="B526" s="75"/>
      <c r="C526" s="75"/>
      <c r="D526" s="75"/>
      <c r="E526" s="75"/>
      <c r="F526" s="75"/>
      <c r="G526" s="75"/>
      <c r="H526" s="75"/>
      <c r="J526" s="166"/>
      <c r="S526" s="167"/>
      <c r="U526" s="168"/>
    </row>
    <row r="527">
      <c r="B527" s="75"/>
      <c r="C527" s="75"/>
      <c r="D527" s="75"/>
      <c r="E527" s="75"/>
      <c r="F527" s="75"/>
      <c r="G527" s="75"/>
      <c r="H527" s="75"/>
      <c r="J527" s="166"/>
      <c r="S527" s="167"/>
      <c r="U527" s="168"/>
    </row>
    <row r="528">
      <c r="B528" s="75"/>
      <c r="C528" s="75"/>
      <c r="D528" s="75"/>
      <c r="E528" s="75"/>
      <c r="F528" s="75"/>
      <c r="G528" s="75"/>
      <c r="H528" s="75"/>
      <c r="J528" s="166"/>
      <c r="S528" s="167"/>
      <c r="U528" s="168"/>
    </row>
    <row r="529">
      <c r="B529" s="75"/>
      <c r="C529" s="75"/>
      <c r="D529" s="75"/>
      <c r="E529" s="75"/>
      <c r="F529" s="75"/>
      <c r="G529" s="75"/>
      <c r="H529" s="75"/>
      <c r="J529" s="166"/>
      <c r="S529" s="167"/>
      <c r="U529" s="168"/>
    </row>
    <row r="530">
      <c r="B530" s="75"/>
      <c r="C530" s="75"/>
      <c r="D530" s="75"/>
      <c r="E530" s="75"/>
      <c r="F530" s="75"/>
      <c r="G530" s="75"/>
      <c r="H530" s="75"/>
      <c r="J530" s="166"/>
      <c r="S530" s="167"/>
      <c r="U530" s="168"/>
    </row>
    <row r="531">
      <c r="B531" s="75"/>
      <c r="C531" s="75"/>
      <c r="D531" s="75"/>
      <c r="E531" s="75"/>
      <c r="F531" s="75"/>
      <c r="G531" s="75"/>
      <c r="H531" s="75"/>
      <c r="J531" s="166"/>
      <c r="S531" s="167"/>
      <c r="U531" s="168"/>
    </row>
    <row r="532">
      <c r="B532" s="75"/>
      <c r="C532" s="75"/>
      <c r="D532" s="75"/>
      <c r="E532" s="75"/>
      <c r="F532" s="75"/>
      <c r="G532" s="75"/>
      <c r="H532" s="75"/>
      <c r="J532" s="166"/>
      <c r="S532" s="167"/>
      <c r="U532" s="168"/>
    </row>
    <row r="533">
      <c r="B533" s="75"/>
      <c r="C533" s="75"/>
      <c r="D533" s="75"/>
      <c r="E533" s="75"/>
      <c r="F533" s="75"/>
      <c r="G533" s="75"/>
      <c r="H533" s="75"/>
      <c r="J533" s="166"/>
      <c r="S533" s="167"/>
      <c r="U533" s="168"/>
    </row>
    <row r="534">
      <c r="B534" s="75"/>
      <c r="C534" s="75"/>
      <c r="D534" s="75"/>
      <c r="E534" s="75"/>
      <c r="F534" s="75"/>
      <c r="G534" s="75"/>
      <c r="H534" s="75"/>
      <c r="J534" s="166"/>
      <c r="S534" s="167"/>
      <c r="U534" s="168"/>
    </row>
    <row r="535">
      <c r="B535" s="75"/>
      <c r="C535" s="75"/>
      <c r="D535" s="75"/>
      <c r="E535" s="75"/>
      <c r="F535" s="75"/>
      <c r="G535" s="75"/>
      <c r="H535" s="75"/>
      <c r="J535" s="166"/>
      <c r="S535" s="167"/>
      <c r="U535" s="168"/>
    </row>
    <row r="536">
      <c r="B536" s="75"/>
      <c r="C536" s="75"/>
      <c r="D536" s="75"/>
      <c r="E536" s="75"/>
      <c r="F536" s="75"/>
      <c r="G536" s="75"/>
      <c r="H536" s="75"/>
      <c r="J536" s="166"/>
      <c r="S536" s="167"/>
      <c r="U536" s="168"/>
    </row>
    <row r="537">
      <c r="B537" s="75"/>
      <c r="C537" s="75"/>
      <c r="D537" s="75"/>
      <c r="E537" s="75"/>
      <c r="F537" s="75"/>
      <c r="G537" s="75"/>
      <c r="H537" s="75"/>
      <c r="J537" s="166"/>
      <c r="S537" s="167"/>
      <c r="U537" s="168"/>
    </row>
    <row r="538">
      <c r="B538" s="75"/>
      <c r="C538" s="75"/>
      <c r="D538" s="75"/>
      <c r="E538" s="75"/>
      <c r="F538" s="75"/>
      <c r="G538" s="75"/>
      <c r="H538" s="75"/>
      <c r="J538" s="166"/>
      <c r="S538" s="167"/>
      <c r="U538" s="168"/>
    </row>
    <row r="539">
      <c r="B539" s="75"/>
      <c r="C539" s="75"/>
      <c r="D539" s="75"/>
      <c r="E539" s="75"/>
      <c r="F539" s="75"/>
      <c r="G539" s="75"/>
      <c r="H539" s="75"/>
      <c r="J539" s="166"/>
      <c r="S539" s="167"/>
      <c r="U539" s="168"/>
    </row>
    <row r="540">
      <c r="B540" s="75"/>
      <c r="C540" s="75"/>
      <c r="D540" s="75"/>
      <c r="E540" s="75"/>
      <c r="F540" s="75"/>
      <c r="G540" s="75"/>
      <c r="H540" s="75"/>
      <c r="J540" s="166"/>
      <c r="S540" s="167"/>
      <c r="U540" s="168"/>
    </row>
    <row r="541">
      <c r="B541" s="75"/>
      <c r="C541" s="75"/>
      <c r="D541" s="75"/>
      <c r="E541" s="75"/>
      <c r="F541" s="75"/>
      <c r="G541" s="75"/>
      <c r="H541" s="75"/>
      <c r="J541" s="166"/>
      <c r="S541" s="167"/>
      <c r="U541" s="168"/>
    </row>
    <row r="542">
      <c r="B542" s="75"/>
      <c r="C542" s="75"/>
      <c r="D542" s="75"/>
      <c r="E542" s="75"/>
      <c r="F542" s="75"/>
      <c r="G542" s="75"/>
      <c r="H542" s="75"/>
      <c r="J542" s="166"/>
      <c r="S542" s="167"/>
      <c r="U542" s="168"/>
    </row>
    <row r="543">
      <c r="B543" s="75"/>
      <c r="C543" s="75"/>
      <c r="D543" s="75"/>
      <c r="E543" s="75"/>
      <c r="F543" s="75"/>
      <c r="G543" s="75"/>
      <c r="H543" s="75"/>
      <c r="J543" s="166"/>
      <c r="S543" s="167"/>
      <c r="U543" s="168"/>
    </row>
    <row r="544">
      <c r="B544" s="75"/>
      <c r="C544" s="75"/>
      <c r="D544" s="75"/>
      <c r="E544" s="75"/>
      <c r="F544" s="75"/>
      <c r="G544" s="75"/>
      <c r="H544" s="75"/>
      <c r="J544" s="166"/>
      <c r="S544" s="167"/>
      <c r="U544" s="168"/>
    </row>
    <row r="545">
      <c r="B545" s="75"/>
      <c r="C545" s="75"/>
      <c r="D545" s="75"/>
      <c r="E545" s="75"/>
      <c r="F545" s="75"/>
      <c r="G545" s="75"/>
      <c r="H545" s="75"/>
      <c r="J545" s="166"/>
      <c r="S545" s="167"/>
      <c r="U545" s="168"/>
    </row>
    <row r="546">
      <c r="B546" s="75"/>
      <c r="C546" s="75"/>
      <c r="D546" s="75"/>
      <c r="E546" s="75"/>
      <c r="F546" s="75"/>
      <c r="G546" s="75"/>
      <c r="H546" s="75"/>
      <c r="J546" s="166"/>
      <c r="S546" s="167"/>
      <c r="U546" s="168"/>
    </row>
    <row r="547">
      <c r="B547" s="75"/>
      <c r="C547" s="75"/>
      <c r="D547" s="75"/>
      <c r="E547" s="75"/>
      <c r="F547" s="75"/>
      <c r="G547" s="75"/>
      <c r="H547" s="75"/>
      <c r="J547" s="166"/>
      <c r="S547" s="167"/>
      <c r="U547" s="168"/>
    </row>
    <row r="548">
      <c r="B548" s="75"/>
      <c r="C548" s="75"/>
      <c r="D548" s="75"/>
      <c r="E548" s="75"/>
      <c r="F548" s="75"/>
      <c r="G548" s="75"/>
      <c r="H548" s="75"/>
      <c r="J548" s="166"/>
      <c r="S548" s="167"/>
      <c r="U548" s="168"/>
    </row>
    <row r="549">
      <c r="B549" s="75"/>
      <c r="C549" s="75"/>
      <c r="D549" s="75"/>
      <c r="E549" s="75"/>
      <c r="F549" s="75"/>
      <c r="G549" s="75"/>
      <c r="H549" s="75"/>
      <c r="J549" s="166"/>
      <c r="S549" s="167"/>
      <c r="U549" s="168"/>
    </row>
    <row r="550">
      <c r="B550" s="75"/>
      <c r="C550" s="75"/>
      <c r="D550" s="75"/>
      <c r="E550" s="75"/>
      <c r="F550" s="75"/>
      <c r="G550" s="75"/>
      <c r="H550" s="75"/>
      <c r="J550" s="166"/>
      <c r="S550" s="167"/>
      <c r="U550" s="168"/>
    </row>
    <row r="551">
      <c r="B551" s="75"/>
      <c r="C551" s="75"/>
      <c r="D551" s="75"/>
      <c r="E551" s="75"/>
      <c r="F551" s="75"/>
      <c r="G551" s="75"/>
      <c r="H551" s="75"/>
      <c r="J551" s="166"/>
      <c r="S551" s="167"/>
      <c r="U551" s="168"/>
    </row>
    <row r="552">
      <c r="B552" s="75"/>
      <c r="C552" s="75"/>
      <c r="D552" s="75"/>
      <c r="E552" s="75"/>
      <c r="F552" s="75"/>
      <c r="G552" s="75"/>
      <c r="H552" s="75"/>
      <c r="J552" s="166"/>
      <c r="S552" s="167"/>
      <c r="U552" s="168"/>
    </row>
    <row r="553">
      <c r="B553" s="75"/>
      <c r="C553" s="75"/>
      <c r="D553" s="75"/>
      <c r="E553" s="75"/>
      <c r="F553" s="75"/>
      <c r="G553" s="75"/>
      <c r="H553" s="75"/>
      <c r="J553" s="166"/>
      <c r="S553" s="167"/>
      <c r="U553" s="168"/>
    </row>
    <row r="554">
      <c r="B554" s="75"/>
      <c r="C554" s="75"/>
      <c r="D554" s="75"/>
      <c r="E554" s="75"/>
      <c r="F554" s="75"/>
      <c r="G554" s="75"/>
      <c r="H554" s="75"/>
      <c r="J554" s="166"/>
      <c r="S554" s="167"/>
      <c r="U554" s="168"/>
    </row>
    <row r="555">
      <c r="B555" s="75"/>
      <c r="C555" s="75"/>
      <c r="D555" s="75"/>
      <c r="E555" s="75"/>
      <c r="F555" s="75"/>
      <c r="G555" s="75"/>
      <c r="H555" s="75"/>
      <c r="J555" s="166"/>
      <c r="S555" s="167"/>
      <c r="U555" s="168"/>
    </row>
    <row r="556">
      <c r="B556" s="75"/>
      <c r="C556" s="75"/>
      <c r="D556" s="75"/>
      <c r="E556" s="75"/>
      <c r="F556" s="75"/>
      <c r="G556" s="75"/>
      <c r="H556" s="75"/>
      <c r="J556" s="166"/>
      <c r="S556" s="167"/>
      <c r="U556" s="168"/>
    </row>
    <row r="557">
      <c r="B557" s="75"/>
      <c r="C557" s="75"/>
      <c r="D557" s="75"/>
      <c r="E557" s="75"/>
      <c r="F557" s="75"/>
      <c r="G557" s="75"/>
      <c r="H557" s="75"/>
      <c r="J557" s="166"/>
      <c r="S557" s="167"/>
      <c r="U557" s="168"/>
    </row>
    <row r="558">
      <c r="B558" s="75"/>
      <c r="C558" s="75"/>
      <c r="D558" s="75"/>
      <c r="E558" s="75"/>
      <c r="F558" s="75"/>
      <c r="G558" s="75"/>
      <c r="H558" s="75"/>
      <c r="J558" s="166"/>
      <c r="S558" s="167"/>
      <c r="U558" s="168"/>
    </row>
    <row r="559">
      <c r="B559" s="75"/>
      <c r="C559" s="75"/>
      <c r="D559" s="75"/>
      <c r="E559" s="75"/>
      <c r="F559" s="75"/>
      <c r="G559" s="75"/>
      <c r="H559" s="75"/>
      <c r="J559" s="166"/>
      <c r="S559" s="167"/>
      <c r="U559" s="168"/>
    </row>
    <row r="560">
      <c r="B560" s="75"/>
      <c r="C560" s="75"/>
      <c r="D560" s="75"/>
      <c r="E560" s="75"/>
      <c r="F560" s="75"/>
      <c r="G560" s="75"/>
      <c r="H560" s="75"/>
      <c r="J560" s="166"/>
      <c r="S560" s="167"/>
      <c r="U560" s="168"/>
    </row>
    <row r="561">
      <c r="B561" s="75"/>
      <c r="C561" s="75"/>
      <c r="D561" s="75"/>
      <c r="E561" s="75"/>
      <c r="F561" s="75"/>
      <c r="G561" s="75"/>
      <c r="H561" s="75"/>
      <c r="J561" s="166"/>
      <c r="S561" s="167"/>
      <c r="U561" s="168"/>
    </row>
    <row r="562">
      <c r="B562" s="75"/>
      <c r="C562" s="75"/>
      <c r="D562" s="75"/>
      <c r="E562" s="75"/>
      <c r="F562" s="75"/>
      <c r="G562" s="75"/>
      <c r="H562" s="75"/>
      <c r="J562" s="166"/>
      <c r="S562" s="167"/>
      <c r="U562" s="168"/>
    </row>
    <row r="563">
      <c r="B563" s="75"/>
      <c r="C563" s="75"/>
      <c r="D563" s="75"/>
      <c r="E563" s="75"/>
      <c r="F563" s="75"/>
      <c r="G563" s="75"/>
      <c r="H563" s="75"/>
      <c r="J563" s="166"/>
      <c r="S563" s="167"/>
      <c r="U563" s="168"/>
    </row>
    <row r="564">
      <c r="B564" s="75"/>
      <c r="C564" s="75"/>
      <c r="D564" s="75"/>
      <c r="E564" s="75"/>
      <c r="F564" s="75"/>
      <c r="G564" s="75"/>
      <c r="H564" s="75"/>
      <c r="J564" s="166"/>
      <c r="S564" s="167"/>
      <c r="U564" s="168"/>
    </row>
    <row r="565">
      <c r="B565" s="75"/>
      <c r="C565" s="75"/>
      <c r="D565" s="75"/>
      <c r="E565" s="75"/>
      <c r="F565" s="75"/>
      <c r="G565" s="75"/>
      <c r="H565" s="75"/>
      <c r="J565" s="166"/>
      <c r="S565" s="167"/>
      <c r="U565" s="168"/>
    </row>
    <row r="566">
      <c r="B566" s="75"/>
      <c r="C566" s="75"/>
      <c r="D566" s="75"/>
      <c r="E566" s="75"/>
      <c r="F566" s="75"/>
      <c r="G566" s="75"/>
      <c r="H566" s="75"/>
      <c r="J566" s="166"/>
      <c r="S566" s="167"/>
      <c r="U566" s="168"/>
    </row>
    <row r="567">
      <c r="B567" s="75"/>
      <c r="C567" s="75"/>
      <c r="D567" s="75"/>
      <c r="E567" s="75"/>
      <c r="F567" s="75"/>
      <c r="G567" s="75"/>
      <c r="H567" s="75"/>
      <c r="J567" s="166"/>
      <c r="S567" s="167"/>
      <c r="U567" s="168"/>
    </row>
    <row r="568">
      <c r="B568" s="75"/>
      <c r="C568" s="75"/>
      <c r="D568" s="75"/>
      <c r="E568" s="75"/>
      <c r="F568" s="75"/>
      <c r="G568" s="75"/>
      <c r="H568" s="75"/>
      <c r="J568" s="166"/>
      <c r="S568" s="167"/>
      <c r="U568" s="168"/>
    </row>
    <row r="569">
      <c r="B569" s="75"/>
      <c r="C569" s="75"/>
      <c r="D569" s="75"/>
      <c r="E569" s="75"/>
      <c r="F569" s="75"/>
      <c r="G569" s="75"/>
      <c r="H569" s="75"/>
      <c r="J569" s="166"/>
      <c r="S569" s="167"/>
      <c r="U569" s="168"/>
    </row>
    <row r="570">
      <c r="B570" s="75"/>
      <c r="C570" s="75"/>
      <c r="D570" s="75"/>
      <c r="E570" s="75"/>
      <c r="F570" s="75"/>
      <c r="G570" s="75"/>
      <c r="H570" s="75"/>
      <c r="J570" s="166"/>
      <c r="S570" s="167"/>
      <c r="U570" s="168"/>
    </row>
    <row r="571">
      <c r="B571" s="75"/>
      <c r="C571" s="75"/>
      <c r="D571" s="75"/>
      <c r="E571" s="75"/>
      <c r="F571" s="75"/>
      <c r="G571" s="75"/>
      <c r="H571" s="75"/>
      <c r="J571" s="166"/>
      <c r="S571" s="167"/>
      <c r="U571" s="168"/>
    </row>
    <row r="572">
      <c r="B572" s="75"/>
      <c r="C572" s="75"/>
      <c r="D572" s="75"/>
      <c r="E572" s="75"/>
      <c r="F572" s="75"/>
      <c r="G572" s="75"/>
      <c r="H572" s="75"/>
      <c r="J572" s="166"/>
      <c r="S572" s="167"/>
      <c r="U572" s="168"/>
    </row>
    <row r="573">
      <c r="B573" s="75"/>
      <c r="C573" s="75"/>
      <c r="D573" s="75"/>
      <c r="E573" s="75"/>
      <c r="F573" s="75"/>
      <c r="G573" s="75"/>
      <c r="H573" s="75"/>
      <c r="J573" s="166"/>
      <c r="S573" s="167"/>
      <c r="U573" s="168"/>
    </row>
    <row r="574">
      <c r="B574" s="75"/>
      <c r="C574" s="75"/>
      <c r="D574" s="75"/>
      <c r="E574" s="75"/>
      <c r="F574" s="75"/>
      <c r="G574" s="75"/>
      <c r="H574" s="75"/>
      <c r="J574" s="166"/>
      <c r="S574" s="167"/>
      <c r="U574" s="168"/>
    </row>
    <row r="575">
      <c r="B575" s="75"/>
      <c r="C575" s="75"/>
      <c r="D575" s="75"/>
      <c r="E575" s="75"/>
      <c r="F575" s="75"/>
      <c r="G575" s="75"/>
      <c r="H575" s="75"/>
      <c r="J575" s="166"/>
      <c r="S575" s="167"/>
      <c r="U575" s="168"/>
    </row>
    <row r="576">
      <c r="B576" s="75"/>
      <c r="C576" s="75"/>
      <c r="D576" s="75"/>
      <c r="E576" s="75"/>
      <c r="F576" s="75"/>
      <c r="G576" s="75"/>
      <c r="H576" s="75"/>
      <c r="J576" s="166"/>
      <c r="S576" s="167"/>
      <c r="U576" s="168"/>
    </row>
    <row r="577">
      <c r="B577" s="75"/>
      <c r="C577" s="75"/>
      <c r="D577" s="75"/>
      <c r="E577" s="75"/>
      <c r="F577" s="75"/>
      <c r="G577" s="75"/>
      <c r="H577" s="75"/>
      <c r="J577" s="166"/>
      <c r="S577" s="167"/>
      <c r="U577" s="168"/>
    </row>
    <row r="578">
      <c r="B578" s="75"/>
      <c r="C578" s="75"/>
      <c r="D578" s="75"/>
      <c r="E578" s="75"/>
      <c r="F578" s="75"/>
      <c r="G578" s="75"/>
      <c r="H578" s="75"/>
      <c r="J578" s="166"/>
      <c r="S578" s="167"/>
      <c r="U578" s="168"/>
    </row>
    <row r="579">
      <c r="B579" s="75"/>
      <c r="C579" s="75"/>
      <c r="D579" s="75"/>
      <c r="E579" s="75"/>
      <c r="F579" s="75"/>
      <c r="G579" s="75"/>
      <c r="H579" s="75"/>
      <c r="J579" s="166"/>
      <c r="S579" s="167"/>
      <c r="U579" s="168"/>
    </row>
    <row r="580">
      <c r="B580" s="75"/>
      <c r="C580" s="75"/>
      <c r="D580" s="75"/>
      <c r="E580" s="75"/>
      <c r="F580" s="75"/>
      <c r="G580" s="75"/>
      <c r="H580" s="75"/>
      <c r="J580" s="166"/>
      <c r="S580" s="167"/>
      <c r="U580" s="168"/>
    </row>
    <row r="581">
      <c r="B581" s="75"/>
      <c r="C581" s="75"/>
      <c r="D581" s="75"/>
      <c r="E581" s="75"/>
      <c r="F581" s="75"/>
      <c r="G581" s="75"/>
      <c r="H581" s="75"/>
      <c r="J581" s="166"/>
      <c r="S581" s="167"/>
      <c r="U581" s="168"/>
    </row>
    <row r="582">
      <c r="B582" s="75"/>
      <c r="C582" s="75"/>
      <c r="D582" s="75"/>
      <c r="E582" s="75"/>
      <c r="F582" s="75"/>
      <c r="G582" s="75"/>
      <c r="H582" s="75"/>
      <c r="J582" s="166"/>
      <c r="S582" s="167"/>
      <c r="U582" s="168"/>
    </row>
    <row r="583">
      <c r="B583" s="75"/>
      <c r="C583" s="75"/>
      <c r="D583" s="75"/>
      <c r="E583" s="75"/>
      <c r="F583" s="75"/>
      <c r="G583" s="75"/>
      <c r="H583" s="75"/>
      <c r="J583" s="166"/>
      <c r="S583" s="167"/>
      <c r="U583" s="168"/>
    </row>
    <row r="584">
      <c r="B584" s="75"/>
      <c r="C584" s="75"/>
      <c r="D584" s="75"/>
      <c r="E584" s="75"/>
      <c r="F584" s="75"/>
      <c r="G584" s="75"/>
      <c r="H584" s="75"/>
      <c r="J584" s="166"/>
      <c r="S584" s="167"/>
      <c r="U584" s="168"/>
    </row>
    <row r="585">
      <c r="B585" s="75"/>
      <c r="C585" s="75"/>
      <c r="D585" s="75"/>
      <c r="E585" s="75"/>
      <c r="F585" s="75"/>
      <c r="G585" s="75"/>
      <c r="H585" s="75"/>
      <c r="J585" s="166"/>
      <c r="S585" s="167"/>
      <c r="U585" s="168"/>
    </row>
    <row r="586">
      <c r="B586" s="75"/>
      <c r="C586" s="75"/>
      <c r="D586" s="75"/>
      <c r="E586" s="75"/>
      <c r="F586" s="75"/>
      <c r="G586" s="75"/>
      <c r="H586" s="75"/>
      <c r="J586" s="166"/>
      <c r="S586" s="167"/>
      <c r="U586" s="168"/>
    </row>
    <row r="587">
      <c r="B587" s="75"/>
      <c r="C587" s="75"/>
      <c r="D587" s="75"/>
      <c r="E587" s="75"/>
      <c r="F587" s="75"/>
      <c r="G587" s="75"/>
      <c r="H587" s="75"/>
      <c r="J587" s="166"/>
      <c r="S587" s="167"/>
      <c r="U587" s="168"/>
    </row>
    <row r="588">
      <c r="B588" s="75"/>
      <c r="C588" s="75"/>
      <c r="D588" s="75"/>
      <c r="E588" s="75"/>
      <c r="F588" s="75"/>
      <c r="G588" s="75"/>
      <c r="H588" s="75"/>
      <c r="J588" s="166"/>
      <c r="S588" s="167"/>
      <c r="U588" s="168"/>
    </row>
    <row r="589">
      <c r="B589" s="75"/>
      <c r="C589" s="75"/>
      <c r="D589" s="75"/>
      <c r="E589" s="75"/>
      <c r="F589" s="75"/>
      <c r="G589" s="75"/>
      <c r="H589" s="75"/>
      <c r="J589" s="166"/>
      <c r="S589" s="167"/>
      <c r="U589" s="168"/>
    </row>
    <row r="590">
      <c r="B590" s="75"/>
      <c r="C590" s="75"/>
      <c r="D590" s="75"/>
      <c r="E590" s="75"/>
      <c r="F590" s="75"/>
      <c r="G590" s="75"/>
      <c r="H590" s="75"/>
      <c r="J590" s="166"/>
      <c r="S590" s="167"/>
      <c r="U590" s="168"/>
    </row>
    <row r="591">
      <c r="B591" s="75"/>
      <c r="C591" s="75"/>
      <c r="D591" s="75"/>
      <c r="E591" s="75"/>
      <c r="F591" s="75"/>
      <c r="G591" s="75"/>
      <c r="H591" s="75"/>
      <c r="J591" s="166"/>
      <c r="S591" s="167"/>
      <c r="U591" s="168"/>
    </row>
    <row r="592">
      <c r="B592" s="75"/>
      <c r="C592" s="75"/>
      <c r="D592" s="75"/>
      <c r="E592" s="75"/>
      <c r="F592" s="75"/>
      <c r="G592" s="75"/>
      <c r="H592" s="75"/>
      <c r="J592" s="166"/>
      <c r="S592" s="167"/>
      <c r="U592" s="168"/>
    </row>
    <row r="593">
      <c r="B593" s="75"/>
      <c r="C593" s="75"/>
      <c r="D593" s="75"/>
      <c r="E593" s="75"/>
      <c r="F593" s="75"/>
      <c r="G593" s="75"/>
      <c r="H593" s="75"/>
      <c r="J593" s="166"/>
      <c r="S593" s="167"/>
      <c r="U593" s="168"/>
    </row>
    <row r="594">
      <c r="B594" s="75"/>
      <c r="C594" s="75"/>
      <c r="D594" s="75"/>
      <c r="E594" s="75"/>
      <c r="F594" s="75"/>
      <c r="G594" s="75"/>
      <c r="H594" s="75"/>
      <c r="J594" s="166"/>
      <c r="S594" s="167"/>
      <c r="U594" s="168"/>
    </row>
    <row r="595">
      <c r="B595" s="75"/>
      <c r="C595" s="75"/>
      <c r="D595" s="75"/>
      <c r="E595" s="75"/>
      <c r="F595" s="75"/>
      <c r="G595" s="75"/>
      <c r="H595" s="75"/>
      <c r="J595" s="166"/>
      <c r="S595" s="167"/>
      <c r="U595" s="168"/>
    </row>
    <row r="596">
      <c r="B596" s="75"/>
      <c r="C596" s="75"/>
      <c r="D596" s="75"/>
      <c r="E596" s="75"/>
      <c r="F596" s="75"/>
      <c r="G596" s="75"/>
      <c r="H596" s="75"/>
      <c r="J596" s="166"/>
      <c r="S596" s="167"/>
      <c r="U596" s="168"/>
    </row>
    <row r="597">
      <c r="B597" s="75"/>
      <c r="C597" s="75"/>
      <c r="D597" s="75"/>
      <c r="E597" s="75"/>
      <c r="F597" s="75"/>
      <c r="G597" s="75"/>
      <c r="H597" s="75"/>
      <c r="J597" s="166"/>
      <c r="S597" s="167"/>
      <c r="U597" s="168"/>
    </row>
    <row r="598">
      <c r="B598" s="75"/>
      <c r="C598" s="75"/>
      <c r="D598" s="75"/>
      <c r="E598" s="75"/>
      <c r="F598" s="75"/>
      <c r="G598" s="75"/>
      <c r="H598" s="75"/>
      <c r="J598" s="166"/>
      <c r="S598" s="167"/>
      <c r="U598" s="168"/>
    </row>
    <row r="599">
      <c r="B599" s="75"/>
      <c r="C599" s="75"/>
      <c r="D599" s="75"/>
      <c r="E599" s="75"/>
      <c r="F599" s="75"/>
      <c r="G599" s="75"/>
      <c r="H599" s="75"/>
      <c r="J599" s="166"/>
      <c r="S599" s="167"/>
      <c r="U599" s="168"/>
    </row>
    <row r="600">
      <c r="B600" s="75"/>
      <c r="C600" s="75"/>
      <c r="D600" s="75"/>
      <c r="E600" s="75"/>
      <c r="F600" s="75"/>
      <c r="G600" s="75"/>
      <c r="H600" s="75"/>
      <c r="J600" s="166"/>
      <c r="S600" s="167"/>
      <c r="U600" s="168"/>
    </row>
    <row r="601">
      <c r="B601" s="75"/>
      <c r="C601" s="75"/>
      <c r="D601" s="75"/>
      <c r="E601" s="75"/>
      <c r="F601" s="75"/>
      <c r="G601" s="75"/>
      <c r="H601" s="75"/>
      <c r="J601" s="166"/>
      <c r="S601" s="167"/>
      <c r="U601" s="168"/>
    </row>
    <row r="602">
      <c r="B602" s="75"/>
      <c r="C602" s="75"/>
      <c r="D602" s="75"/>
      <c r="E602" s="75"/>
      <c r="F602" s="75"/>
      <c r="G602" s="75"/>
      <c r="H602" s="75"/>
      <c r="J602" s="166"/>
      <c r="S602" s="167"/>
      <c r="U602" s="168"/>
    </row>
    <row r="603">
      <c r="B603" s="75"/>
      <c r="C603" s="75"/>
      <c r="D603" s="75"/>
      <c r="E603" s="75"/>
      <c r="F603" s="75"/>
      <c r="G603" s="75"/>
      <c r="H603" s="75"/>
      <c r="J603" s="166"/>
      <c r="S603" s="167"/>
      <c r="U603" s="168"/>
    </row>
    <row r="604">
      <c r="B604" s="75"/>
      <c r="C604" s="75"/>
      <c r="D604" s="75"/>
      <c r="E604" s="75"/>
      <c r="F604" s="75"/>
      <c r="G604" s="75"/>
      <c r="H604" s="75"/>
      <c r="J604" s="166"/>
      <c r="S604" s="167"/>
      <c r="U604" s="168"/>
    </row>
    <row r="605">
      <c r="B605" s="75"/>
      <c r="C605" s="75"/>
      <c r="D605" s="75"/>
      <c r="E605" s="75"/>
      <c r="F605" s="75"/>
      <c r="G605" s="75"/>
      <c r="H605" s="75"/>
      <c r="J605" s="166"/>
      <c r="S605" s="167"/>
      <c r="U605" s="168"/>
    </row>
    <row r="606">
      <c r="B606" s="75"/>
      <c r="C606" s="75"/>
      <c r="D606" s="75"/>
      <c r="E606" s="75"/>
      <c r="F606" s="75"/>
      <c r="G606" s="75"/>
      <c r="H606" s="75"/>
      <c r="J606" s="166"/>
      <c r="S606" s="167"/>
      <c r="U606" s="168"/>
    </row>
    <row r="607">
      <c r="B607" s="75"/>
      <c r="C607" s="75"/>
      <c r="D607" s="75"/>
      <c r="E607" s="75"/>
      <c r="F607" s="75"/>
      <c r="G607" s="75"/>
      <c r="H607" s="75"/>
      <c r="J607" s="166"/>
      <c r="S607" s="167"/>
      <c r="U607" s="168"/>
    </row>
    <row r="608">
      <c r="B608" s="75"/>
      <c r="C608" s="75"/>
      <c r="D608" s="75"/>
      <c r="E608" s="75"/>
      <c r="F608" s="75"/>
      <c r="G608" s="75"/>
      <c r="H608" s="75"/>
      <c r="J608" s="166"/>
      <c r="S608" s="167"/>
      <c r="U608" s="168"/>
    </row>
    <row r="609">
      <c r="B609" s="75"/>
      <c r="C609" s="75"/>
      <c r="D609" s="75"/>
      <c r="E609" s="75"/>
      <c r="F609" s="75"/>
      <c r="G609" s="75"/>
      <c r="H609" s="75"/>
      <c r="J609" s="166"/>
      <c r="S609" s="167"/>
      <c r="U609" s="168"/>
    </row>
    <row r="610">
      <c r="B610" s="75"/>
      <c r="C610" s="75"/>
      <c r="D610" s="75"/>
      <c r="E610" s="75"/>
      <c r="F610" s="75"/>
      <c r="G610" s="75"/>
      <c r="H610" s="75"/>
      <c r="J610" s="166"/>
      <c r="S610" s="167"/>
      <c r="U610" s="168"/>
    </row>
    <row r="611">
      <c r="B611" s="75"/>
      <c r="C611" s="75"/>
      <c r="D611" s="75"/>
      <c r="E611" s="75"/>
      <c r="F611" s="75"/>
      <c r="G611" s="75"/>
      <c r="H611" s="75"/>
      <c r="J611" s="166"/>
      <c r="S611" s="167"/>
      <c r="U611" s="168"/>
    </row>
    <row r="612">
      <c r="B612" s="75"/>
      <c r="C612" s="75"/>
      <c r="D612" s="75"/>
      <c r="E612" s="75"/>
      <c r="F612" s="75"/>
      <c r="G612" s="75"/>
      <c r="H612" s="75"/>
      <c r="J612" s="166"/>
      <c r="S612" s="167"/>
      <c r="U612" s="168"/>
    </row>
    <row r="613">
      <c r="B613" s="75"/>
      <c r="C613" s="75"/>
      <c r="D613" s="75"/>
      <c r="E613" s="75"/>
      <c r="F613" s="75"/>
      <c r="G613" s="75"/>
      <c r="H613" s="75"/>
      <c r="J613" s="166"/>
      <c r="S613" s="167"/>
      <c r="U613" s="168"/>
    </row>
    <row r="614">
      <c r="B614" s="75"/>
      <c r="C614" s="75"/>
      <c r="D614" s="75"/>
      <c r="E614" s="75"/>
      <c r="F614" s="75"/>
      <c r="G614" s="75"/>
      <c r="H614" s="75"/>
      <c r="J614" s="166"/>
      <c r="S614" s="167"/>
      <c r="U614" s="168"/>
    </row>
    <row r="615">
      <c r="B615" s="75"/>
      <c r="C615" s="75"/>
      <c r="D615" s="75"/>
      <c r="E615" s="75"/>
      <c r="F615" s="75"/>
      <c r="G615" s="75"/>
      <c r="H615" s="75"/>
      <c r="J615" s="166"/>
      <c r="S615" s="167"/>
      <c r="U615" s="168"/>
    </row>
    <row r="616">
      <c r="B616" s="75"/>
      <c r="C616" s="75"/>
      <c r="D616" s="75"/>
      <c r="E616" s="75"/>
      <c r="F616" s="75"/>
      <c r="G616" s="75"/>
      <c r="H616" s="75"/>
      <c r="J616" s="166"/>
      <c r="S616" s="167"/>
      <c r="U616" s="168"/>
    </row>
    <row r="617">
      <c r="B617" s="75"/>
      <c r="C617" s="75"/>
      <c r="D617" s="75"/>
      <c r="E617" s="75"/>
      <c r="F617" s="75"/>
      <c r="G617" s="75"/>
      <c r="H617" s="75"/>
      <c r="J617" s="166"/>
      <c r="S617" s="167"/>
      <c r="U617" s="168"/>
    </row>
    <row r="618">
      <c r="B618" s="75"/>
      <c r="C618" s="75"/>
      <c r="D618" s="75"/>
      <c r="E618" s="75"/>
      <c r="F618" s="75"/>
      <c r="G618" s="75"/>
      <c r="H618" s="75"/>
      <c r="J618" s="166"/>
      <c r="S618" s="167"/>
      <c r="U618" s="168"/>
    </row>
    <row r="619">
      <c r="B619" s="75"/>
      <c r="C619" s="75"/>
      <c r="D619" s="75"/>
      <c r="E619" s="75"/>
      <c r="F619" s="75"/>
      <c r="G619" s="75"/>
      <c r="H619" s="75"/>
      <c r="J619" s="166"/>
      <c r="S619" s="167"/>
      <c r="U619" s="168"/>
    </row>
    <row r="620">
      <c r="B620" s="75"/>
      <c r="C620" s="75"/>
      <c r="D620" s="75"/>
      <c r="E620" s="75"/>
      <c r="F620" s="75"/>
      <c r="G620" s="75"/>
      <c r="H620" s="75"/>
      <c r="J620" s="166"/>
      <c r="S620" s="167"/>
      <c r="U620" s="168"/>
    </row>
    <row r="621">
      <c r="B621" s="75"/>
      <c r="C621" s="75"/>
      <c r="D621" s="75"/>
      <c r="E621" s="75"/>
      <c r="F621" s="75"/>
      <c r="G621" s="75"/>
      <c r="H621" s="75"/>
      <c r="J621" s="166"/>
      <c r="S621" s="167"/>
      <c r="U621" s="168"/>
    </row>
    <row r="622">
      <c r="B622" s="75"/>
      <c r="C622" s="75"/>
      <c r="D622" s="75"/>
      <c r="E622" s="75"/>
      <c r="F622" s="75"/>
      <c r="G622" s="75"/>
      <c r="H622" s="75"/>
      <c r="J622" s="166"/>
      <c r="S622" s="167"/>
      <c r="U622" s="168"/>
    </row>
    <row r="623">
      <c r="B623" s="75"/>
      <c r="C623" s="75"/>
      <c r="D623" s="75"/>
      <c r="E623" s="75"/>
      <c r="F623" s="75"/>
      <c r="G623" s="75"/>
      <c r="H623" s="75"/>
      <c r="J623" s="166"/>
      <c r="S623" s="167"/>
      <c r="U623" s="168"/>
    </row>
    <row r="624">
      <c r="B624" s="75"/>
      <c r="C624" s="75"/>
      <c r="D624" s="75"/>
      <c r="E624" s="75"/>
      <c r="F624" s="75"/>
      <c r="G624" s="75"/>
      <c r="H624" s="75"/>
      <c r="J624" s="166"/>
      <c r="S624" s="167"/>
      <c r="U624" s="168"/>
    </row>
    <row r="625">
      <c r="B625" s="75"/>
      <c r="C625" s="75"/>
      <c r="D625" s="75"/>
      <c r="E625" s="75"/>
      <c r="F625" s="75"/>
      <c r="G625" s="75"/>
      <c r="H625" s="75"/>
      <c r="J625" s="166"/>
      <c r="S625" s="167"/>
      <c r="U625" s="168"/>
    </row>
    <row r="626">
      <c r="B626" s="75"/>
      <c r="C626" s="75"/>
      <c r="D626" s="75"/>
      <c r="E626" s="75"/>
      <c r="F626" s="75"/>
      <c r="G626" s="75"/>
      <c r="H626" s="75"/>
      <c r="J626" s="166"/>
      <c r="S626" s="167"/>
      <c r="U626" s="168"/>
    </row>
    <row r="627">
      <c r="B627" s="75"/>
      <c r="C627" s="75"/>
      <c r="D627" s="75"/>
      <c r="E627" s="75"/>
      <c r="F627" s="75"/>
      <c r="G627" s="75"/>
      <c r="H627" s="75"/>
      <c r="J627" s="166"/>
      <c r="S627" s="167"/>
      <c r="U627" s="168"/>
    </row>
    <row r="628">
      <c r="B628" s="75"/>
      <c r="C628" s="75"/>
      <c r="D628" s="75"/>
      <c r="E628" s="75"/>
      <c r="F628" s="75"/>
      <c r="G628" s="75"/>
      <c r="H628" s="75"/>
      <c r="J628" s="166"/>
      <c r="S628" s="167"/>
      <c r="U628" s="168"/>
    </row>
    <row r="629">
      <c r="B629" s="75"/>
      <c r="C629" s="75"/>
      <c r="D629" s="75"/>
      <c r="E629" s="75"/>
      <c r="F629" s="75"/>
      <c r="G629" s="75"/>
      <c r="H629" s="75"/>
      <c r="J629" s="166"/>
      <c r="S629" s="167"/>
      <c r="U629" s="168"/>
    </row>
    <row r="630">
      <c r="B630" s="75"/>
      <c r="C630" s="75"/>
      <c r="D630" s="75"/>
      <c r="E630" s="75"/>
      <c r="F630" s="75"/>
      <c r="G630" s="75"/>
      <c r="H630" s="75"/>
      <c r="J630" s="166"/>
      <c r="S630" s="167"/>
      <c r="U630" s="168"/>
    </row>
    <row r="631">
      <c r="B631" s="75"/>
      <c r="C631" s="75"/>
      <c r="D631" s="75"/>
      <c r="E631" s="75"/>
      <c r="F631" s="75"/>
      <c r="G631" s="75"/>
      <c r="H631" s="75"/>
      <c r="J631" s="166"/>
      <c r="S631" s="167"/>
      <c r="U631" s="168"/>
    </row>
    <row r="632">
      <c r="B632" s="75"/>
      <c r="C632" s="75"/>
      <c r="D632" s="75"/>
      <c r="E632" s="75"/>
      <c r="F632" s="75"/>
      <c r="G632" s="75"/>
      <c r="H632" s="75"/>
      <c r="J632" s="166"/>
      <c r="S632" s="167"/>
      <c r="U632" s="168"/>
    </row>
    <row r="633">
      <c r="B633" s="75"/>
      <c r="C633" s="75"/>
      <c r="D633" s="75"/>
      <c r="E633" s="75"/>
      <c r="F633" s="75"/>
      <c r="G633" s="75"/>
      <c r="H633" s="75"/>
      <c r="J633" s="166"/>
      <c r="S633" s="167"/>
      <c r="U633" s="168"/>
    </row>
    <row r="634">
      <c r="B634" s="75"/>
      <c r="C634" s="75"/>
      <c r="D634" s="75"/>
      <c r="E634" s="75"/>
      <c r="F634" s="75"/>
      <c r="G634" s="75"/>
      <c r="H634" s="75"/>
      <c r="J634" s="166"/>
      <c r="S634" s="167"/>
      <c r="U634" s="168"/>
    </row>
    <row r="635">
      <c r="B635" s="75"/>
      <c r="C635" s="75"/>
      <c r="D635" s="75"/>
      <c r="E635" s="75"/>
      <c r="F635" s="75"/>
      <c r="G635" s="75"/>
      <c r="H635" s="75"/>
      <c r="J635" s="166"/>
      <c r="S635" s="167"/>
      <c r="U635" s="168"/>
    </row>
    <row r="636">
      <c r="B636" s="75"/>
      <c r="C636" s="75"/>
      <c r="D636" s="75"/>
      <c r="E636" s="75"/>
      <c r="F636" s="75"/>
      <c r="G636" s="75"/>
      <c r="H636" s="75"/>
      <c r="J636" s="166"/>
      <c r="S636" s="167"/>
      <c r="U636" s="168"/>
    </row>
    <row r="637">
      <c r="B637" s="75"/>
      <c r="C637" s="75"/>
      <c r="D637" s="75"/>
      <c r="E637" s="75"/>
      <c r="F637" s="75"/>
      <c r="G637" s="75"/>
      <c r="H637" s="75"/>
      <c r="J637" s="166"/>
      <c r="S637" s="167"/>
      <c r="U637" s="168"/>
    </row>
    <row r="638">
      <c r="B638" s="75"/>
      <c r="C638" s="75"/>
      <c r="D638" s="75"/>
      <c r="E638" s="75"/>
      <c r="F638" s="75"/>
      <c r="G638" s="75"/>
      <c r="H638" s="75"/>
      <c r="J638" s="166"/>
      <c r="S638" s="167"/>
      <c r="U638" s="168"/>
    </row>
    <row r="639">
      <c r="B639" s="75"/>
      <c r="C639" s="75"/>
      <c r="D639" s="75"/>
      <c r="E639" s="75"/>
      <c r="F639" s="75"/>
      <c r="G639" s="75"/>
      <c r="H639" s="75"/>
      <c r="J639" s="166"/>
      <c r="S639" s="167"/>
      <c r="U639" s="168"/>
    </row>
    <row r="640">
      <c r="B640" s="75"/>
      <c r="C640" s="75"/>
      <c r="D640" s="75"/>
      <c r="E640" s="75"/>
      <c r="F640" s="75"/>
      <c r="G640" s="75"/>
      <c r="H640" s="75"/>
      <c r="J640" s="166"/>
      <c r="S640" s="167"/>
      <c r="U640" s="168"/>
    </row>
    <row r="641">
      <c r="B641" s="75"/>
      <c r="C641" s="75"/>
      <c r="D641" s="75"/>
      <c r="E641" s="75"/>
      <c r="F641" s="75"/>
      <c r="G641" s="75"/>
      <c r="H641" s="75"/>
      <c r="J641" s="166"/>
      <c r="S641" s="167"/>
      <c r="U641" s="168"/>
    </row>
    <row r="642">
      <c r="B642" s="75"/>
      <c r="C642" s="75"/>
      <c r="D642" s="75"/>
      <c r="E642" s="75"/>
      <c r="F642" s="75"/>
      <c r="G642" s="75"/>
      <c r="H642" s="75"/>
      <c r="J642" s="166"/>
      <c r="S642" s="167"/>
      <c r="U642" s="168"/>
    </row>
    <row r="643">
      <c r="B643" s="75"/>
      <c r="C643" s="75"/>
      <c r="D643" s="75"/>
      <c r="E643" s="75"/>
      <c r="F643" s="75"/>
      <c r="G643" s="75"/>
      <c r="H643" s="75"/>
      <c r="J643" s="166"/>
      <c r="S643" s="167"/>
      <c r="U643" s="168"/>
    </row>
    <row r="644">
      <c r="B644" s="75"/>
      <c r="C644" s="75"/>
      <c r="D644" s="75"/>
      <c r="E644" s="75"/>
      <c r="F644" s="75"/>
      <c r="G644" s="75"/>
      <c r="H644" s="75"/>
      <c r="J644" s="166"/>
      <c r="S644" s="167"/>
      <c r="U644" s="168"/>
    </row>
    <row r="645">
      <c r="B645" s="75"/>
      <c r="C645" s="75"/>
      <c r="D645" s="75"/>
      <c r="E645" s="75"/>
      <c r="F645" s="75"/>
      <c r="G645" s="75"/>
      <c r="H645" s="75"/>
      <c r="J645" s="166"/>
      <c r="S645" s="167"/>
      <c r="U645" s="168"/>
    </row>
    <row r="646">
      <c r="B646" s="75"/>
      <c r="C646" s="75"/>
      <c r="D646" s="75"/>
      <c r="E646" s="75"/>
      <c r="F646" s="75"/>
      <c r="G646" s="75"/>
      <c r="H646" s="75"/>
      <c r="J646" s="166"/>
      <c r="S646" s="167"/>
      <c r="U646" s="168"/>
    </row>
    <row r="647">
      <c r="B647" s="75"/>
      <c r="C647" s="75"/>
      <c r="D647" s="75"/>
      <c r="E647" s="75"/>
      <c r="F647" s="75"/>
      <c r="G647" s="75"/>
      <c r="H647" s="75"/>
      <c r="J647" s="166"/>
      <c r="S647" s="167"/>
      <c r="U647" s="168"/>
    </row>
    <row r="648">
      <c r="B648" s="75"/>
      <c r="C648" s="75"/>
      <c r="D648" s="75"/>
      <c r="E648" s="75"/>
      <c r="F648" s="75"/>
      <c r="G648" s="75"/>
      <c r="H648" s="75"/>
      <c r="J648" s="166"/>
      <c r="S648" s="167"/>
      <c r="U648" s="168"/>
    </row>
    <row r="649">
      <c r="B649" s="75"/>
      <c r="C649" s="75"/>
      <c r="D649" s="75"/>
      <c r="E649" s="75"/>
      <c r="F649" s="75"/>
      <c r="G649" s="75"/>
      <c r="H649" s="75"/>
      <c r="J649" s="166"/>
      <c r="S649" s="167"/>
      <c r="U649" s="168"/>
    </row>
    <row r="650">
      <c r="B650" s="75"/>
      <c r="C650" s="75"/>
      <c r="D650" s="75"/>
      <c r="E650" s="75"/>
      <c r="F650" s="75"/>
      <c r="G650" s="75"/>
      <c r="H650" s="75"/>
      <c r="J650" s="166"/>
      <c r="S650" s="167"/>
      <c r="U650" s="168"/>
    </row>
    <row r="651">
      <c r="B651" s="75"/>
      <c r="C651" s="75"/>
      <c r="D651" s="75"/>
      <c r="E651" s="75"/>
      <c r="F651" s="75"/>
      <c r="G651" s="75"/>
      <c r="H651" s="75"/>
      <c r="J651" s="166"/>
      <c r="S651" s="167"/>
      <c r="U651" s="168"/>
    </row>
    <row r="652">
      <c r="B652" s="75"/>
      <c r="C652" s="75"/>
      <c r="D652" s="75"/>
      <c r="E652" s="75"/>
      <c r="F652" s="75"/>
      <c r="G652" s="75"/>
      <c r="H652" s="75"/>
      <c r="J652" s="166"/>
      <c r="S652" s="167"/>
      <c r="U652" s="168"/>
    </row>
    <row r="653">
      <c r="B653" s="75"/>
      <c r="C653" s="75"/>
      <c r="D653" s="75"/>
      <c r="E653" s="75"/>
      <c r="F653" s="75"/>
      <c r="G653" s="75"/>
      <c r="H653" s="75"/>
      <c r="J653" s="166"/>
      <c r="S653" s="167"/>
      <c r="U653" s="168"/>
    </row>
    <row r="654">
      <c r="B654" s="75"/>
      <c r="C654" s="75"/>
      <c r="D654" s="75"/>
      <c r="E654" s="75"/>
      <c r="F654" s="75"/>
      <c r="G654" s="75"/>
      <c r="H654" s="75"/>
      <c r="J654" s="166"/>
      <c r="S654" s="167"/>
      <c r="U654" s="168"/>
    </row>
    <row r="655">
      <c r="B655" s="75"/>
      <c r="C655" s="75"/>
      <c r="D655" s="75"/>
      <c r="E655" s="75"/>
      <c r="F655" s="75"/>
      <c r="G655" s="75"/>
      <c r="H655" s="75"/>
      <c r="J655" s="166"/>
      <c r="S655" s="167"/>
      <c r="U655" s="168"/>
    </row>
    <row r="656">
      <c r="B656" s="75"/>
      <c r="C656" s="75"/>
      <c r="D656" s="75"/>
      <c r="E656" s="75"/>
      <c r="F656" s="75"/>
      <c r="G656" s="75"/>
      <c r="H656" s="75"/>
      <c r="J656" s="166"/>
      <c r="S656" s="167"/>
      <c r="U656" s="168"/>
    </row>
    <row r="657">
      <c r="B657" s="75"/>
      <c r="C657" s="75"/>
      <c r="D657" s="75"/>
      <c r="E657" s="75"/>
      <c r="F657" s="75"/>
      <c r="G657" s="75"/>
      <c r="H657" s="75"/>
      <c r="J657" s="166"/>
      <c r="S657" s="167"/>
      <c r="U657" s="168"/>
    </row>
    <row r="658">
      <c r="B658" s="75"/>
      <c r="C658" s="75"/>
      <c r="D658" s="75"/>
      <c r="E658" s="75"/>
      <c r="F658" s="75"/>
      <c r="G658" s="75"/>
      <c r="H658" s="75"/>
      <c r="J658" s="166"/>
      <c r="S658" s="167"/>
      <c r="U658" s="168"/>
    </row>
    <row r="659">
      <c r="B659" s="75"/>
      <c r="C659" s="75"/>
      <c r="D659" s="75"/>
      <c r="E659" s="75"/>
      <c r="F659" s="75"/>
      <c r="G659" s="75"/>
      <c r="H659" s="75"/>
      <c r="J659" s="166"/>
      <c r="S659" s="167"/>
      <c r="U659" s="168"/>
    </row>
    <row r="660">
      <c r="B660" s="75"/>
      <c r="C660" s="75"/>
      <c r="D660" s="75"/>
      <c r="E660" s="75"/>
      <c r="F660" s="75"/>
      <c r="G660" s="75"/>
      <c r="H660" s="75"/>
      <c r="J660" s="166"/>
      <c r="S660" s="167"/>
      <c r="U660" s="168"/>
    </row>
    <row r="661">
      <c r="B661" s="75"/>
      <c r="C661" s="75"/>
      <c r="D661" s="75"/>
      <c r="E661" s="75"/>
      <c r="F661" s="75"/>
      <c r="G661" s="75"/>
      <c r="H661" s="75"/>
      <c r="J661" s="166"/>
      <c r="S661" s="167"/>
      <c r="U661" s="168"/>
    </row>
    <row r="662">
      <c r="B662" s="75"/>
      <c r="C662" s="75"/>
      <c r="D662" s="75"/>
      <c r="E662" s="75"/>
      <c r="F662" s="75"/>
      <c r="G662" s="75"/>
      <c r="H662" s="75"/>
      <c r="J662" s="166"/>
      <c r="S662" s="167"/>
      <c r="U662" s="168"/>
    </row>
    <row r="663">
      <c r="B663" s="75"/>
      <c r="C663" s="75"/>
      <c r="D663" s="75"/>
      <c r="E663" s="75"/>
      <c r="F663" s="75"/>
      <c r="G663" s="75"/>
      <c r="H663" s="75"/>
      <c r="J663" s="166"/>
      <c r="S663" s="167"/>
      <c r="U663" s="168"/>
    </row>
    <row r="664">
      <c r="B664" s="75"/>
      <c r="C664" s="75"/>
      <c r="D664" s="75"/>
      <c r="E664" s="75"/>
      <c r="F664" s="75"/>
      <c r="G664" s="75"/>
      <c r="H664" s="75"/>
      <c r="J664" s="166"/>
      <c r="S664" s="167"/>
      <c r="U664" s="168"/>
    </row>
    <row r="665">
      <c r="B665" s="75"/>
      <c r="C665" s="75"/>
      <c r="D665" s="75"/>
      <c r="E665" s="75"/>
      <c r="F665" s="75"/>
      <c r="G665" s="75"/>
      <c r="H665" s="75"/>
      <c r="J665" s="166"/>
      <c r="S665" s="167"/>
      <c r="U665" s="168"/>
    </row>
    <row r="666">
      <c r="B666" s="75"/>
      <c r="C666" s="75"/>
      <c r="D666" s="75"/>
      <c r="E666" s="75"/>
      <c r="F666" s="75"/>
      <c r="G666" s="75"/>
      <c r="H666" s="75"/>
      <c r="J666" s="166"/>
      <c r="S666" s="167"/>
      <c r="U666" s="168"/>
    </row>
    <row r="667">
      <c r="B667" s="75"/>
      <c r="C667" s="75"/>
      <c r="D667" s="75"/>
      <c r="E667" s="75"/>
      <c r="F667" s="75"/>
      <c r="G667" s="75"/>
      <c r="H667" s="75"/>
      <c r="J667" s="166"/>
      <c r="S667" s="167"/>
      <c r="U667" s="168"/>
    </row>
    <row r="668">
      <c r="B668" s="75"/>
      <c r="C668" s="75"/>
      <c r="D668" s="75"/>
      <c r="E668" s="75"/>
      <c r="F668" s="75"/>
      <c r="G668" s="75"/>
      <c r="H668" s="75"/>
      <c r="J668" s="166"/>
      <c r="S668" s="167"/>
      <c r="U668" s="168"/>
    </row>
    <row r="669">
      <c r="B669" s="75"/>
      <c r="C669" s="75"/>
      <c r="D669" s="75"/>
      <c r="E669" s="75"/>
      <c r="F669" s="75"/>
      <c r="G669" s="75"/>
      <c r="H669" s="75"/>
      <c r="J669" s="166"/>
      <c r="S669" s="167"/>
      <c r="U669" s="168"/>
    </row>
    <row r="670">
      <c r="B670" s="75"/>
      <c r="C670" s="75"/>
      <c r="D670" s="75"/>
      <c r="E670" s="75"/>
      <c r="F670" s="75"/>
      <c r="G670" s="75"/>
      <c r="H670" s="75"/>
      <c r="J670" s="166"/>
      <c r="S670" s="167"/>
      <c r="U670" s="168"/>
    </row>
    <row r="671">
      <c r="B671" s="75"/>
      <c r="C671" s="75"/>
      <c r="D671" s="75"/>
      <c r="E671" s="75"/>
      <c r="F671" s="75"/>
      <c r="G671" s="75"/>
      <c r="H671" s="75"/>
      <c r="J671" s="166"/>
      <c r="S671" s="167"/>
      <c r="U671" s="168"/>
    </row>
    <row r="672">
      <c r="B672" s="75"/>
      <c r="C672" s="75"/>
      <c r="D672" s="75"/>
      <c r="E672" s="75"/>
      <c r="F672" s="75"/>
      <c r="G672" s="75"/>
      <c r="H672" s="75"/>
      <c r="J672" s="166"/>
      <c r="S672" s="167"/>
      <c r="U672" s="168"/>
    </row>
    <row r="673">
      <c r="B673" s="75"/>
      <c r="C673" s="75"/>
      <c r="D673" s="75"/>
      <c r="E673" s="75"/>
      <c r="F673" s="75"/>
      <c r="G673" s="75"/>
      <c r="H673" s="75"/>
      <c r="J673" s="166"/>
      <c r="S673" s="167"/>
      <c r="U673" s="168"/>
    </row>
    <row r="674">
      <c r="B674" s="75"/>
      <c r="C674" s="75"/>
      <c r="D674" s="75"/>
      <c r="E674" s="75"/>
      <c r="F674" s="75"/>
      <c r="G674" s="75"/>
      <c r="H674" s="75"/>
      <c r="J674" s="166"/>
      <c r="S674" s="167"/>
      <c r="U674" s="168"/>
    </row>
    <row r="675">
      <c r="B675" s="75"/>
      <c r="C675" s="75"/>
      <c r="D675" s="75"/>
      <c r="E675" s="75"/>
      <c r="F675" s="75"/>
      <c r="G675" s="75"/>
      <c r="H675" s="75"/>
      <c r="J675" s="166"/>
      <c r="S675" s="167"/>
      <c r="U675" s="168"/>
    </row>
    <row r="676">
      <c r="B676" s="75"/>
      <c r="C676" s="75"/>
      <c r="D676" s="75"/>
      <c r="E676" s="75"/>
      <c r="F676" s="75"/>
      <c r="G676" s="75"/>
      <c r="H676" s="75"/>
      <c r="J676" s="166"/>
      <c r="S676" s="167"/>
      <c r="U676" s="168"/>
    </row>
    <row r="677">
      <c r="B677" s="75"/>
      <c r="C677" s="75"/>
      <c r="D677" s="75"/>
      <c r="E677" s="75"/>
      <c r="F677" s="75"/>
      <c r="G677" s="75"/>
      <c r="H677" s="75"/>
      <c r="J677" s="166"/>
      <c r="S677" s="167"/>
      <c r="U677" s="168"/>
    </row>
    <row r="678">
      <c r="B678" s="75"/>
      <c r="C678" s="75"/>
      <c r="D678" s="75"/>
      <c r="E678" s="75"/>
      <c r="F678" s="75"/>
      <c r="G678" s="75"/>
      <c r="H678" s="75"/>
      <c r="J678" s="166"/>
      <c r="S678" s="167"/>
      <c r="U678" s="168"/>
    </row>
    <row r="679">
      <c r="B679" s="75"/>
      <c r="C679" s="75"/>
      <c r="D679" s="75"/>
      <c r="E679" s="75"/>
      <c r="F679" s="75"/>
      <c r="G679" s="75"/>
      <c r="H679" s="75"/>
      <c r="J679" s="166"/>
      <c r="S679" s="167"/>
      <c r="U679" s="168"/>
    </row>
    <row r="680">
      <c r="B680" s="75"/>
      <c r="C680" s="75"/>
      <c r="D680" s="75"/>
      <c r="E680" s="75"/>
      <c r="F680" s="75"/>
      <c r="G680" s="75"/>
      <c r="H680" s="75"/>
      <c r="J680" s="166"/>
      <c r="S680" s="167"/>
      <c r="U680" s="168"/>
    </row>
    <row r="681">
      <c r="B681" s="75"/>
      <c r="C681" s="75"/>
      <c r="D681" s="75"/>
      <c r="E681" s="75"/>
      <c r="F681" s="75"/>
      <c r="G681" s="75"/>
      <c r="H681" s="75"/>
      <c r="J681" s="166"/>
      <c r="S681" s="167"/>
      <c r="U681" s="168"/>
    </row>
    <row r="682">
      <c r="B682" s="75"/>
      <c r="C682" s="75"/>
      <c r="D682" s="75"/>
      <c r="E682" s="75"/>
      <c r="F682" s="75"/>
      <c r="G682" s="75"/>
      <c r="H682" s="75"/>
      <c r="J682" s="166"/>
      <c r="S682" s="167"/>
      <c r="U682" s="168"/>
    </row>
    <row r="683">
      <c r="B683" s="75"/>
      <c r="C683" s="75"/>
      <c r="D683" s="75"/>
      <c r="E683" s="75"/>
      <c r="F683" s="75"/>
      <c r="G683" s="75"/>
      <c r="H683" s="75"/>
      <c r="J683" s="166"/>
      <c r="S683" s="167"/>
      <c r="U683" s="168"/>
    </row>
    <row r="684">
      <c r="B684" s="75"/>
      <c r="C684" s="75"/>
      <c r="D684" s="75"/>
      <c r="E684" s="75"/>
      <c r="F684" s="75"/>
      <c r="G684" s="75"/>
      <c r="H684" s="75"/>
      <c r="J684" s="166"/>
      <c r="S684" s="167"/>
      <c r="U684" s="168"/>
    </row>
    <row r="685">
      <c r="B685" s="75"/>
      <c r="C685" s="75"/>
      <c r="D685" s="75"/>
      <c r="E685" s="75"/>
      <c r="F685" s="75"/>
      <c r="G685" s="75"/>
      <c r="H685" s="75"/>
      <c r="J685" s="166"/>
      <c r="S685" s="167"/>
      <c r="U685" s="168"/>
    </row>
    <row r="686">
      <c r="B686" s="75"/>
      <c r="C686" s="75"/>
      <c r="D686" s="75"/>
      <c r="E686" s="75"/>
      <c r="F686" s="75"/>
      <c r="G686" s="75"/>
      <c r="H686" s="75"/>
      <c r="J686" s="166"/>
      <c r="S686" s="167"/>
      <c r="U686" s="168"/>
    </row>
    <row r="687">
      <c r="B687" s="75"/>
      <c r="C687" s="75"/>
      <c r="D687" s="75"/>
      <c r="E687" s="75"/>
      <c r="F687" s="75"/>
      <c r="G687" s="75"/>
      <c r="H687" s="75"/>
      <c r="J687" s="166"/>
      <c r="S687" s="167"/>
      <c r="U687" s="168"/>
    </row>
    <row r="688">
      <c r="B688" s="75"/>
      <c r="C688" s="75"/>
      <c r="D688" s="75"/>
      <c r="E688" s="75"/>
      <c r="F688" s="75"/>
      <c r="G688" s="75"/>
      <c r="H688" s="75"/>
      <c r="J688" s="166"/>
      <c r="S688" s="167"/>
      <c r="U688" s="168"/>
    </row>
    <row r="689">
      <c r="B689" s="75"/>
      <c r="C689" s="75"/>
      <c r="D689" s="75"/>
      <c r="E689" s="75"/>
      <c r="F689" s="75"/>
      <c r="G689" s="75"/>
      <c r="H689" s="75"/>
      <c r="J689" s="166"/>
      <c r="S689" s="167"/>
      <c r="U689" s="168"/>
    </row>
    <row r="690">
      <c r="B690" s="75"/>
      <c r="C690" s="75"/>
      <c r="D690" s="75"/>
      <c r="E690" s="75"/>
      <c r="F690" s="75"/>
      <c r="G690" s="75"/>
      <c r="H690" s="75"/>
      <c r="J690" s="166"/>
      <c r="S690" s="167"/>
      <c r="U690" s="168"/>
    </row>
    <row r="691">
      <c r="B691" s="75"/>
      <c r="C691" s="75"/>
      <c r="D691" s="75"/>
      <c r="E691" s="75"/>
      <c r="F691" s="75"/>
      <c r="G691" s="75"/>
      <c r="H691" s="75"/>
      <c r="J691" s="166"/>
      <c r="S691" s="167"/>
      <c r="U691" s="168"/>
    </row>
    <row r="692">
      <c r="B692" s="75"/>
      <c r="C692" s="75"/>
      <c r="D692" s="75"/>
      <c r="E692" s="75"/>
      <c r="F692" s="75"/>
      <c r="G692" s="75"/>
      <c r="H692" s="75"/>
      <c r="J692" s="166"/>
      <c r="S692" s="167"/>
      <c r="U692" s="168"/>
    </row>
    <row r="693">
      <c r="B693" s="75"/>
      <c r="C693" s="75"/>
      <c r="D693" s="75"/>
      <c r="E693" s="75"/>
      <c r="F693" s="75"/>
      <c r="G693" s="75"/>
      <c r="H693" s="75"/>
      <c r="J693" s="166"/>
      <c r="S693" s="167"/>
      <c r="U693" s="168"/>
    </row>
    <row r="694">
      <c r="B694" s="75"/>
      <c r="C694" s="75"/>
      <c r="D694" s="75"/>
      <c r="E694" s="75"/>
      <c r="F694" s="75"/>
      <c r="G694" s="75"/>
      <c r="H694" s="75"/>
      <c r="J694" s="166"/>
      <c r="S694" s="167"/>
      <c r="U694" s="168"/>
    </row>
    <row r="695">
      <c r="B695" s="75"/>
      <c r="C695" s="75"/>
      <c r="D695" s="75"/>
      <c r="E695" s="75"/>
      <c r="F695" s="75"/>
      <c r="G695" s="75"/>
      <c r="H695" s="75"/>
      <c r="J695" s="166"/>
      <c r="S695" s="167"/>
      <c r="U695" s="168"/>
    </row>
    <row r="696">
      <c r="B696" s="75"/>
      <c r="C696" s="75"/>
      <c r="D696" s="75"/>
      <c r="E696" s="75"/>
      <c r="F696" s="75"/>
      <c r="G696" s="75"/>
      <c r="H696" s="75"/>
      <c r="J696" s="166"/>
      <c r="S696" s="167"/>
      <c r="U696" s="168"/>
    </row>
    <row r="697">
      <c r="B697" s="75"/>
      <c r="C697" s="75"/>
      <c r="D697" s="75"/>
      <c r="E697" s="75"/>
      <c r="F697" s="75"/>
      <c r="G697" s="75"/>
      <c r="H697" s="75"/>
      <c r="J697" s="166"/>
      <c r="S697" s="167"/>
      <c r="U697" s="168"/>
    </row>
    <row r="698">
      <c r="B698" s="75"/>
      <c r="C698" s="75"/>
      <c r="D698" s="75"/>
      <c r="E698" s="75"/>
      <c r="F698" s="75"/>
      <c r="G698" s="75"/>
      <c r="H698" s="75"/>
      <c r="J698" s="166"/>
      <c r="S698" s="167"/>
      <c r="U698" s="168"/>
    </row>
    <row r="699">
      <c r="B699" s="75"/>
      <c r="C699" s="75"/>
      <c r="D699" s="75"/>
      <c r="E699" s="75"/>
      <c r="F699" s="75"/>
      <c r="G699" s="75"/>
      <c r="H699" s="75"/>
      <c r="J699" s="166"/>
      <c r="S699" s="167"/>
      <c r="U699" s="168"/>
    </row>
    <row r="700">
      <c r="B700" s="75"/>
      <c r="C700" s="75"/>
      <c r="D700" s="75"/>
      <c r="E700" s="75"/>
      <c r="F700" s="75"/>
      <c r="G700" s="75"/>
      <c r="H700" s="75"/>
      <c r="J700" s="166"/>
      <c r="S700" s="167"/>
      <c r="U700" s="168"/>
    </row>
    <row r="701">
      <c r="B701" s="75"/>
      <c r="C701" s="75"/>
      <c r="D701" s="75"/>
      <c r="E701" s="75"/>
      <c r="F701" s="75"/>
      <c r="G701" s="75"/>
      <c r="H701" s="75"/>
      <c r="J701" s="166"/>
      <c r="S701" s="167"/>
      <c r="U701" s="168"/>
    </row>
    <row r="702">
      <c r="B702" s="75"/>
      <c r="C702" s="75"/>
      <c r="D702" s="75"/>
      <c r="E702" s="75"/>
      <c r="F702" s="75"/>
      <c r="G702" s="75"/>
      <c r="H702" s="75"/>
      <c r="J702" s="166"/>
      <c r="S702" s="167"/>
      <c r="U702" s="168"/>
    </row>
    <row r="703">
      <c r="B703" s="75"/>
      <c r="C703" s="75"/>
      <c r="D703" s="75"/>
      <c r="E703" s="75"/>
      <c r="F703" s="75"/>
      <c r="G703" s="75"/>
      <c r="H703" s="75"/>
      <c r="J703" s="166"/>
      <c r="S703" s="167"/>
      <c r="U703" s="168"/>
    </row>
    <row r="704">
      <c r="B704" s="75"/>
      <c r="C704" s="75"/>
      <c r="D704" s="75"/>
      <c r="E704" s="75"/>
      <c r="F704" s="75"/>
      <c r="G704" s="75"/>
      <c r="H704" s="75"/>
      <c r="J704" s="166"/>
      <c r="S704" s="167"/>
      <c r="U704" s="168"/>
    </row>
    <row r="705">
      <c r="B705" s="75"/>
      <c r="C705" s="75"/>
      <c r="D705" s="75"/>
      <c r="E705" s="75"/>
      <c r="F705" s="75"/>
      <c r="G705" s="75"/>
      <c r="H705" s="75"/>
      <c r="J705" s="166"/>
      <c r="S705" s="167"/>
      <c r="U705" s="168"/>
    </row>
    <row r="706">
      <c r="B706" s="75"/>
      <c r="C706" s="75"/>
      <c r="D706" s="75"/>
      <c r="E706" s="75"/>
      <c r="F706" s="75"/>
      <c r="G706" s="75"/>
      <c r="H706" s="75"/>
      <c r="J706" s="166"/>
      <c r="S706" s="167"/>
      <c r="U706" s="168"/>
    </row>
    <row r="707">
      <c r="B707" s="75"/>
      <c r="C707" s="75"/>
      <c r="D707" s="75"/>
      <c r="E707" s="75"/>
      <c r="F707" s="75"/>
      <c r="G707" s="75"/>
      <c r="H707" s="75"/>
      <c r="J707" s="166"/>
      <c r="S707" s="167"/>
      <c r="U707" s="168"/>
    </row>
    <row r="708">
      <c r="B708" s="75"/>
      <c r="C708" s="75"/>
      <c r="D708" s="75"/>
      <c r="E708" s="75"/>
      <c r="F708" s="75"/>
      <c r="G708" s="75"/>
      <c r="H708" s="75"/>
      <c r="J708" s="166"/>
      <c r="S708" s="167"/>
      <c r="U708" s="168"/>
    </row>
    <row r="709">
      <c r="B709" s="75"/>
      <c r="C709" s="75"/>
      <c r="D709" s="75"/>
      <c r="E709" s="75"/>
      <c r="F709" s="75"/>
      <c r="G709" s="75"/>
      <c r="H709" s="75"/>
      <c r="J709" s="166"/>
      <c r="S709" s="167"/>
      <c r="U709" s="168"/>
    </row>
    <row r="710">
      <c r="B710" s="75"/>
      <c r="C710" s="75"/>
      <c r="D710" s="75"/>
      <c r="E710" s="75"/>
      <c r="F710" s="75"/>
      <c r="G710" s="75"/>
      <c r="H710" s="75"/>
      <c r="J710" s="166"/>
      <c r="S710" s="167"/>
      <c r="U710" s="168"/>
    </row>
    <row r="711">
      <c r="B711" s="75"/>
      <c r="C711" s="75"/>
      <c r="D711" s="75"/>
      <c r="E711" s="75"/>
      <c r="F711" s="75"/>
      <c r="G711" s="75"/>
      <c r="H711" s="75"/>
      <c r="J711" s="166"/>
      <c r="S711" s="167"/>
      <c r="U711" s="168"/>
    </row>
    <row r="712">
      <c r="B712" s="75"/>
      <c r="C712" s="75"/>
      <c r="D712" s="75"/>
      <c r="E712" s="75"/>
      <c r="F712" s="75"/>
      <c r="G712" s="75"/>
      <c r="H712" s="75"/>
      <c r="J712" s="166"/>
      <c r="S712" s="167"/>
      <c r="U712" s="168"/>
    </row>
    <row r="713">
      <c r="B713" s="75"/>
      <c r="C713" s="75"/>
      <c r="D713" s="75"/>
      <c r="E713" s="75"/>
      <c r="F713" s="75"/>
      <c r="G713" s="75"/>
      <c r="H713" s="75"/>
      <c r="J713" s="166"/>
      <c r="S713" s="167"/>
      <c r="U713" s="168"/>
    </row>
    <row r="714">
      <c r="B714" s="75"/>
      <c r="C714" s="75"/>
      <c r="D714" s="75"/>
      <c r="E714" s="75"/>
      <c r="F714" s="75"/>
      <c r="G714" s="75"/>
      <c r="H714" s="75"/>
      <c r="J714" s="166"/>
      <c r="S714" s="167"/>
      <c r="U714" s="168"/>
    </row>
    <row r="715">
      <c r="B715" s="75"/>
      <c r="C715" s="75"/>
      <c r="D715" s="75"/>
      <c r="E715" s="75"/>
      <c r="F715" s="75"/>
      <c r="G715" s="75"/>
      <c r="H715" s="75"/>
      <c r="J715" s="166"/>
      <c r="S715" s="167"/>
      <c r="U715" s="168"/>
    </row>
    <row r="716">
      <c r="B716" s="75"/>
      <c r="C716" s="75"/>
      <c r="D716" s="75"/>
      <c r="E716" s="75"/>
      <c r="F716" s="75"/>
      <c r="G716" s="75"/>
      <c r="H716" s="75"/>
      <c r="J716" s="166"/>
      <c r="S716" s="167"/>
      <c r="U716" s="168"/>
    </row>
    <row r="717">
      <c r="B717" s="75"/>
      <c r="C717" s="75"/>
      <c r="D717" s="75"/>
      <c r="E717" s="75"/>
      <c r="F717" s="75"/>
      <c r="G717" s="75"/>
      <c r="H717" s="75"/>
      <c r="J717" s="166"/>
      <c r="S717" s="167"/>
      <c r="U717" s="168"/>
    </row>
    <row r="718">
      <c r="B718" s="75"/>
      <c r="C718" s="75"/>
      <c r="D718" s="75"/>
      <c r="E718" s="75"/>
      <c r="F718" s="75"/>
      <c r="G718" s="75"/>
      <c r="H718" s="75"/>
      <c r="J718" s="166"/>
      <c r="S718" s="167"/>
      <c r="U718" s="168"/>
    </row>
    <row r="719">
      <c r="B719" s="75"/>
      <c r="C719" s="75"/>
      <c r="D719" s="75"/>
      <c r="E719" s="75"/>
      <c r="F719" s="75"/>
      <c r="G719" s="75"/>
      <c r="H719" s="75"/>
      <c r="J719" s="166"/>
      <c r="S719" s="167"/>
      <c r="U719" s="168"/>
    </row>
    <row r="720">
      <c r="B720" s="75"/>
      <c r="C720" s="75"/>
      <c r="D720" s="75"/>
      <c r="E720" s="75"/>
      <c r="F720" s="75"/>
      <c r="G720" s="75"/>
      <c r="H720" s="75"/>
      <c r="J720" s="166"/>
      <c r="S720" s="167"/>
      <c r="U720" s="168"/>
    </row>
    <row r="721">
      <c r="B721" s="75"/>
      <c r="C721" s="75"/>
      <c r="D721" s="75"/>
      <c r="E721" s="75"/>
      <c r="F721" s="75"/>
      <c r="G721" s="75"/>
      <c r="H721" s="75"/>
      <c r="J721" s="166"/>
      <c r="S721" s="167"/>
      <c r="U721" s="168"/>
    </row>
    <row r="722">
      <c r="B722" s="75"/>
      <c r="C722" s="75"/>
      <c r="D722" s="75"/>
      <c r="E722" s="75"/>
      <c r="F722" s="75"/>
      <c r="G722" s="75"/>
      <c r="H722" s="75"/>
      <c r="J722" s="166"/>
      <c r="S722" s="167"/>
      <c r="U722" s="168"/>
    </row>
    <row r="723">
      <c r="B723" s="75"/>
      <c r="C723" s="75"/>
      <c r="D723" s="75"/>
      <c r="E723" s="75"/>
      <c r="F723" s="75"/>
      <c r="G723" s="75"/>
      <c r="H723" s="75"/>
      <c r="J723" s="166"/>
      <c r="S723" s="167"/>
      <c r="U723" s="168"/>
    </row>
    <row r="724">
      <c r="B724" s="75"/>
      <c r="C724" s="75"/>
      <c r="D724" s="75"/>
      <c r="E724" s="75"/>
      <c r="F724" s="75"/>
      <c r="G724" s="75"/>
      <c r="H724" s="75"/>
      <c r="J724" s="166"/>
      <c r="S724" s="167"/>
      <c r="U724" s="168"/>
    </row>
    <row r="725">
      <c r="B725" s="75"/>
      <c r="C725" s="75"/>
      <c r="D725" s="75"/>
      <c r="E725" s="75"/>
      <c r="F725" s="75"/>
      <c r="G725" s="75"/>
      <c r="H725" s="75"/>
      <c r="J725" s="166"/>
      <c r="S725" s="167"/>
      <c r="U725" s="168"/>
    </row>
    <row r="726">
      <c r="B726" s="75"/>
      <c r="C726" s="75"/>
      <c r="D726" s="75"/>
      <c r="E726" s="75"/>
      <c r="F726" s="75"/>
      <c r="G726" s="75"/>
      <c r="H726" s="75"/>
      <c r="J726" s="166"/>
      <c r="S726" s="167"/>
      <c r="U726" s="168"/>
    </row>
    <row r="727">
      <c r="B727" s="75"/>
      <c r="C727" s="75"/>
      <c r="D727" s="75"/>
      <c r="E727" s="75"/>
      <c r="F727" s="75"/>
      <c r="G727" s="75"/>
      <c r="H727" s="75"/>
      <c r="J727" s="166"/>
      <c r="S727" s="167"/>
      <c r="U727" s="168"/>
    </row>
    <row r="728">
      <c r="B728" s="75"/>
      <c r="C728" s="75"/>
      <c r="D728" s="75"/>
      <c r="E728" s="75"/>
      <c r="F728" s="75"/>
      <c r="G728" s="75"/>
      <c r="H728" s="75"/>
      <c r="J728" s="166"/>
      <c r="S728" s="167"/>
      <c r="U728" s="168"/>
    </row>
    <row r="729">
      <c r="B729" s="75"/>
      <c r="C729" s="75"/>
      <c r="D729" s="75"/>
      <c r="E729" s="75"/>
      <c r="F729" s="75"/>
      <c r="G729" s="75"/>
      <c r="H729" s="75"/>
      <c r="J729" s="166"/>
      <c r="S729" s="167"/>
      <c r="U729" s="168"/>
    </row>
    <row r="730">
      <c r="B730" s="75"/>
      <c r="C730" s="75"/>
      <c r="D730" s="75"/>
      <c r="E730" s="75"/>
      <c r="F730" s="75"/>
      <c r="G730" s="75"/>
      <c r="H730" s="75"/>
      <c r="J730" s="166"/>
      <c r="S730" s="167"/>
      <c r="U730" s="168"/>
    </row>
    <row r="731">
      <c r="B731" s="75"/>
      <c r="C731" s="75"/>
      <c r="D731" s="75"/>
      <c r="E731" s="75"/>
      <c r="F731" s="75"/>
      <c r="G731" s="75"/>
      <c r="H731" s="75"/>
      <c r="J731" s="166"/>
      <c r="S731" s="167"/>
      <c r="U731" s="168"/>
    </row>
    <row r="732">
      <c r="B732" s="75"/>
      <c r="C732" s="75"/>
      <c r="D732" s="75"/>
      <c r="E732" s="75"/>
      <c r="F732" s="75"/>
      <c r="G732" s="75"/>
      <c r="H732" s="75"/>
      <c r="J732" s="166"/>
      <c r="S732" s="167"/>
      <c r="U732" s="168"/>
    </row>
    <row r="733">
      <c r="B733" s="75"/>
      <c r="C733" s="75"/>
      <c r="D733" s="75"/>
      <c r="E733" s="75"/>
      <c r="F733" s="75"/>
      <c r="G733" s="75"/>
      <c r="H733" s="75"/>
      <c r="J733" s="166"/>
      <c r="S733" s="167"/>
      <c r="U733" s="168"/>
    </row>
    <row r="734">
      <c r="B734" s="75"/>
      <c r="C734" s="75"/>
      <c r="D734" s="75"/>
      <c r="E734" s="75"/>
      <c r="F734" s="75"/>
      <c r="G734" s="75"/>
      <c r="H734" s="75"/>
      <c r="J734" s="166"/>
      <c r="S734" s="167"/>
      <c r="U734" s="168"/>
    </row>
    <row r="735">
      <c r="B735" s="75"/>
      <c r="C735" s="75"/>
      <c r="D735" s="75"/>
      <c r="E735" s="75"/>
      <c r="F735" s="75"/>
      <c r="G735" s="75"/>
      <c r="H735" s="75"/>
      <c r="J735" s="166"/>
      <c r="S735" s="167"/>
      <c r="U735" s="168"/>
    </row>
    <row r="736">
      <c r="B736" s="75"/>
      <c r="C736" s="75"/>
      <c r="D736" s="75"/>
      <c r="E736" s="75"/>
      <c r="F736" s="75"/>
      <c r="G736" s="75"/>
      <c r="H736" s="75"/>
      <c r="J736" s="166"/>
      <c r="S736" s="167"/>
      <c r="U736" s="168"/>
    </row>
    <row r="737">
      <c r="B737" s="75"/>
      <c r="C737" s="75"/>
      <c r="D737" s="75"/>
      <c r="E737" s="75"/>
      <c r="F737" s="75"/>
      <c r="G737" s="75"/>
      <c r="H737" s="75"/>
      <c r="J737" s="166"/>
      <c r="S737" s="167"/>
      <c r="U737" s="168"/>
    </row>
    <row r="738">
      <c r="B738" s="75"/>
      <c r="C738" s="75"/>
      <c r="D738" s="75"/>
      <c r="E738" s="75"/>
      <c r="F738" s="75"/>
      <c r="G738" s="75"/>
      <c r="H738" s="75"/>
      <c r="J738" s="166"/>
      <c r="S738" s="167"/>
      <c r="U738" s="168"/>
    </row>
    <row r="739">
      <c r="B739" s="75"/>
      <c r="C739" s="75"/>
      <c r="D739" s="75"/>
      <c r="E739" s="75"/>
      <c r="F739" s="75"/>
      <c r="G739" s="75"/>
      <c r="H739" s="75"/>
      <c r="J739" s="166"/>
      <c r="S739" s="167"/>
      <c r="U739" s="168"/>
    </row>
    <row r="740">
      <c r="B740" s="75"/>
      <c r="C740" s="75"/>
      <c r="D740" s="75"/>
      <c r="E740" s="75"/>
      <c r="F740" s="75"/>
      <c r="G740" s="75"/>
      <c r="H740" s="75"/>
      <c r="J740" s="166"/>
      <c r="S740" s="167"/>
      <c r="U740" s="168"/>
    </row>
    <row r="741">
      <c r="B741" s="75"/>
      <c r="C741" s="75"/>
      <c r="D741" s="75"/>
      <c r="E741" s="75"/>
      <c r="F741" s="75"/>
      <c r="G741" s="75"/>
      <c r="H741" s="75"/>
      <c r="J741" s="166"/>
      <c r="S741" s="167"/>
      <c r="U741" s="168"/>
    </row>
    <row r="742">
      <c r="B742" s="75"/>
      <c r="C742" s="75"/>
      <c r="D742" s="75"/>
      <c r="E742" s="75"/>
      <c r="F742" s="75"/>
      <c r="G742" s="75"/>
      <c r="H742" s="75"/>
      <c r="J742" s="166"/>
      <c r="S742" s="167"/>
      <c r="U742" s="168"/>
    </row>
    <row r="743">
      <c r="B743" s="75"/>
      <c r="C743" s="75"/>
      <c r="D743" s="75"/>
      <c r="E743" s="75"/>
      <c r="F743" s="75"/>
      <c r="G743" s="75"/>
      <c r="H743" s="75"/>
      <c r="J743" s="166"/>
      <c r="S743" s="167"/>
      <c r="U743" s="168"/>
    </row>
    <row r="744">
      <c r="B744" s="75"/>
      <c r="C744" s="75"/>
      <c r="D744" s="75"/>
      <c r="E744" s="75"/>
      <c r="F744" s="75"/>
      <c r="G744" s="75"/>
      <c r="H744" s="75"/>
      <c r="J744" s="166"/>
      <c r="S744" s="167"/>
      <c r="U744" s="168"/>
    </row>
    <row r="745">
      <c r="B745" s="75"/>
      <c r="C745" s="75"/>
      <c r="D745" s="75"/>
      <c r="E745" s="75"/>
      <c r="F745" s="75"/>
      <c r="G745" s="75"/>
      <c r="H745" s="75"/>
      <c r="J745" s="166"/>
      <c r="S745" s="167"/>
      <c r="U745" s="168"/>
    </row>
    <row r="746">
      <c r="B746" s="75"/>
      <c r="C746" s="75"/>
      <c r="D746" s="75"/>
      <c r="E746" s="75"/>
      <c r="F746" s="75"/>
      <c r="G746" s="75"/>
      <c r="H746" s="75"/>
      <c r="J746" s="166"/>
      <c r="S746" s="167"/>
      <c r="U746" s="168"/>
    </row>
    <row r="747">
      <c r="B747" s="75"/>
      <c r="C747" s="75"/>
      <c r="D747" s="75"/>
      <c r="E747" s="75"/>
      <c r="F747" s="75"/>
      <c r="G747" s="75"/>
      <c r="H747" s="75"/>
      <c r="J747" s="166"/>
      <c r="S747" s="167"/>
      <c r="U747" s="168"/>
    </row>
    <row r="748">
      <c r="B748" s="75"/>
      <c r="C748" s="75"/>
      <c r="D748" s="75"/>
      <c r="E748" s="75"/>
      <c r="F748" s="75"/>
      <c r="G748" s="75"/>
      <c r="H748" s="75"/>
      <c r="J748" s="166"/>
      <c r="S748" s="167"/>
      <c r="U748" s="168"/>
    </row>
    <row r="749">
      <c r="B749" s="75"/>
      <c r="C749" s="75"/>
      <c r="D749" s="75"/>
      <c r="E749" s="75"/>
      <c r="F749" s="75"/>
      <c r="G749" s="75"/>
      <c r="H749" s="75"/>
      <c r="J749" s="166"/>
      <c r="S749" s="167"/>
      <c r="U749" s="168"/>
    </row>
    <row r="750">
      <c r="B750" s="75"/>
      <c r="C750" s="75"/>
      <c r="D750" s="75"/>
      <c r="E750" s="75"/>
      <c r="F750" s="75"/>
      <c r="G750" s="75"/>
      <c r="H750" s="75"/>
      <c r="J750" s="166"/>
      <c r="S750" s="167"/>
      <c r="U750" s="168"/>
    </row>
    <row r="751">
      <c r="B751" s="75"/>
      <c r="C751" s="75"/>
      <c r="D751" s="75"/>
      <c r="E751" s="75"/>
      <c r="F751" s="75"/>
      <c r="G751" s="75"/>
      <c r="H751" s="75"/>
      <c r="J751" s="166"/>
      <c r="S751" s="167"/>
      <c r="U751" s="168"/>
    </row>
    <row r="752">
      <c r="B752" s="75"/>
      <c r="C752" s="75"/>
      <c r="D752" s="75"/>
      <c r="E752" s="75"/>
      <c r="F752" s="75"/>
      <c r="G752" s="75"/>
      <c r="H752" s="75"/>
      <c r="J752" s="166"/>
      <c r="S752" s="167"/>
      <c r="U752" s="168"/>
    </row>
    <row r="753">
      <c r="B753" s="75"/>
      <c r="C753" s="75"/>
      <c r="D753" s="75"/>
      <c r="E753" s="75"/>
      <c r="F753" s="75"/>
      <c r="G753" s="75"/>
      <c r="H753" s="75"/>
      <c r="J753" s="166"/>
      <c r="S753" s="167"/>
      <c r="U753" s="168"/>
    </row>
    <row r="754">
      <c r="B754" s="75"/>
      <c r="C754" s="75"/>
      <c r="D754" s="75"/>
      <c r="E754" s="75"/>
      <c r="F754" s="75"/>
      <c r="G754" s="75"/>
      <c r="H754" s="75"/>
      <c r="J754" s="166"/>
      <c r="S754" s="167"/>
      <c r="U754" s="168"/>
    </row>
    <row r="755">
      <c r="B755" s="75"/>
      <c r="C755" s="75"/>
      <c r="D755" s="75"/>
      <c r="E755" s="75"/>
      <c r="F755" s="75"/>
      <c r="G755" s="75"/>
      <c r="H755" s="75"/>
      <c r="J755" s="166"/>
      <c r="S755" s="167"/>
      <c r="U755" s="168"/>
    </row>
    <row r="756">
      <c r="B756" s="75"/>
      <c r="C756" s="75"/>
      <c r="D756" s="75"/>
      <c r="E756" s="75"/>
      <c r="F756" s="75"/>
      <c r="G756" s="75"/>
      <c r="H756" s="75"/>
      <c r="J756" s="166"/>
      <c r="S756" s="167"/>
      <c r="U756" s="168"/>
    </row>
    <row r="757">
      <c r="B757" s="75"/>
      <c r="C757" s="75"/>
      <c r="D757" s="75"/>
      <c r="E757" s="75"/>
      <c r="F757" s="75"/>
      <c r="G757" s="75"/>
      <c r="H757" s="75"/>
      <c r="J757" s="166"/>
      <c r="S757" s="167"/>
      <c r="U757" s="168"/>
    </row>
    <row r="758">
      <c r="B758" s="75"/>
      <c r="C758" s="75"/>
      <c r="D758" s="75"/>
      <c r="E758" s="75"/>
      <c r="F758" s="75"/>
      <c r="G758" s="75"/>
      <c r="H758" s="75"/>
      <c r="J758" s="166"/>
      <c r="S758" s="167"/>
      <c r="U758" s="168"/>
    </row>
    <row r="759">
      <c r="B759" s="75"/>
      <c r="C759" s="75"/>
      <c r="D759" s="75"/>
      <c r="E759" s="75"/>
      <c r="F759" s="75"/>
      <c r="G759" s="75"/>
      <c r="H759" s="75"/>
      <c r="J759" s="166"/>
      <c r="S759" s="167"/>
      <c r="U759" s="168"/>
    </row>
    <row r="760">
      <c r="B760" s="75"/>
      <c r="C760" s="75"/>
      <c r="D760" s="75"/>
      <c r="E760" s="75"/>
      <c r="F760" s="75"/>
      <c r="G760" s="75"/>
      <c r="H760" s="75"/>
      <c r="J760" s="166"/>
      <c r="S760" s="167"/>
      <c r="U760" s="168"/>
    </row>
    <row r="761">
      <c r="B761" s="75"/>
      <c r="C761" s="75"/>
      <c r="D761" s="75"/>
      <c r="E761" s="75"/>
      <c r="F761" s="75"/>
      <c r="G761" s="75"/>
      <c r="H761" s="75"/>
      <c r="J761" s="166"/>
      <c r="S761" s="167"/>
      <c r="U761" s="168"/>
    </row>
    <row r="762">
      <c r="B762" s="75"/>
      <c r="C762" s="75"/>
      <c r="D762" s="75"/>
      <c r="E762" s="75"/>
      <c r="F762" s="75"/>
      <c r="G762" s="75"/>
      <c r="H762" s="75"/>
      <c r="J762" s="166"/>
      <c r="S762" s="167"/>
      <c r="U762" s="168"/>
    </row>
    <row r="763">
      <c r="B763" s="75"/>
      <c r="C763" s="75"/>
      <c r="D763" s="75"/>
      <c r="E763" s="75"/>
      <c r="F763" s="75"/>
      <c r="G763" s="75"/>
      <c r="H763" s="75"/>
      <c r="J763" s="166"/>
      <c r="S763" s="167"/>
      <c r="U763" s="168"/>
    </row>
    <row r="764">
      <c r="B764" s="75"/>
      <c r="C764" s="75"/>
      <c r="D764" s="75"/>
      <c r="E764" s="75"/>
      <c r="F764" s="75"/>
      <c r="G764" s="75"/>
      <c r="H764" s="75"/>
      <c r="J764" s="166"/>
      <c r="S764" s="167"/>
      <c r="U764" s="168"/>
    </row>
    <row r="765">
      <c r="B765" s="75"/>
      <c r="C765" s="75"/>
      <c r="D765" s="75"/>
      <c r="E765" s="75"/>
      <c r="F765" s="75"/>
      <c r="G765" s="75"/>
      <c r="H765" s="75"/>
      <c r="J765" s="166"/>
      <c r="S765" s="167"/>
      <c r="U765" s="168"/>
    </row>
    <row r="766">
      <c r="B766" s="75"/>
      <c r="C766" s="75"/>
      <c r="D766" s="75"/>
      <c r="E766" s="75"/>
      <c r="F766" s="75"/>
      <c r="G766" s="75"/>
      <c r="H766" s="75"/>
      <c r="J766" s="166"/>
      <c r="S766" s="167"/>
      <c r="U766" s="168"/>
    </row>
    <row r="767">
      <c r="B767" s="75"/>
      <c r="C767" s="75"/>
      <c r="D767" s="75"/>
      <c r="E767" s="75"/>
      <c r="F767" s="75"/>
      <c r="G767" s="75"/>
      <c r="H767" s="75"/>
      <c r="J767" s="166"/>
      <c r="S767" s="167"/>
      <c r="U767" s="168"/>
    </row>
    <row r="768">
      <c r="B768" s="75"/>
      <c r="C768" s="75"/>
      <c r="D768" s="75"/>
      <c r="E768" s="75"/>
      <c r="F768" s="75"/>
      <c r="G768" s="75"/>
      <c r="H768" s="75"/>
      <c r="J768" s="166"/>
      <c r="S768" s="167"/>
      <c r="U768" s="168"/>
    </row>
    <row r="769">
      <c r="B769" s="75"/>
      <c r="C769" s="75"/>
      <c r="D769" s="75"/>
      <c r="E769" s="75"/>
      <c r="F769" s="75"/>
      <c r="G769" s="75"/>
      <c r="H769" s="75"/>
      <c r="J769" s="166"/>
      <c r="S769" s="167"/>
      <c r="U769" s="168"/>
    </row>
    <row r="770">
      <c r="B770" s="75"/>
      <c r="C770" s="75"/>
      <c r="D770" s="75"/>
      <c r="E770" s="75"/>
      <c r="F770" s="75"/>
      <c r="G770" s="75"/>
      <c r="H770" s="75"/>
      <c r="J770" s="166"/>
      <c r="S770" s="167"/>
      <c r="U770" s="168"/>
    </row>
    <row r="771">
      <c r="B771" s="75"/>
      <c r="C771" s="75"/>
      <c r="D771" s="75"/>
      <c r="E771" s="75"/>
      <c r="F771" s="75"/>
      <c r="G771" s="75"/>
      <c r="H771" s="75"/>
      <c r="J771" s="166"/>
      <c r="S771" s="167"/>
      <c r="U771" s="168"/>
    </row>
    <row r="772">
      <c r="B772" s="75"/>
      <c r="C772" s="75"/>
      <c r="D772" s="75"/>
      <c r="E772" s="75"/>
      <c r="F772" s="75"/>
      <c r="G772" s="75"/>
      <c r="H772" s="75"/>
      <c r="J772" s="166"/>
      <c r="S772" s="167"/>
      <c r="U772" s="168"/>
    </row>
    <row r="773">
      <c r="B773" s="75"/>
      <c r="C773" s="75"/>
      <c r="D773" s="75"/>
      <c r="E773" s="75"/>
      <c r="F773" s="75"/>
      <c r="G773" s="75"/>
      <c r="H773" s="75"/>
      <c r="J773" s="166"/>
      <c r="S773" s="167"/>
      <c r="U773" s="168"/>
    </row>
    <row r="774">
      <c r="B774" s="75"/>
      <c r="C774" s="75"/>
      <c r="D774" s="75"/>
      <c r="E774" s="75"/>
      <c r="F774" s="75"/>
      <c r="G774" s="75"/>
      <c r="H774" s="75"/>
      <c r="J774" s="166"/>
      <c r="S774" s="167"/>
      <c r="U774" s="168"/>
    </row>
    <row r="775">
      <c r="B775" s="75"/>
      <c r="C775" s="75"/>
      <c r="D775" s="75"/>
      <c r="E775" s="75"/>
      <c r="F775" s="75"/>
      <c r="G775" s="75"/>
      <c r="H775" s="75"/>
      <c r="J775" s="166"/>
      <c r="S775" s="167"/>
      <c r="U775" s="168"/>
    </row>
    <row r="776">
      <c r="B776" s="75"/>
      <c r="C776" s="75"/>
      <c r="D776" s="75"/>
      <c r="E776" s="75"/>
      <c r="F776" s="75"/>
      <c r="G776" s="75"/>
      <c r="H776" s="75"/>
      <c r="J776" s="166"/>
      <c r="S776" s="167"/>
      <c r="U776" s="168"/>
    </row>
    <row r="777">
      <c r="B777" s="75"/>
      <c r="C777" s="75"/>
      <c r="D777" s="75"/>
      <c r="E777" s="75"/>
      <c r="F777" s="75"/>
      <c r="G777" s="75"/>
      <c r="H777" s="75"/>
      <c r="J777" s="166"/>
      <c r="S777" s="167"/>
      <c r="U777" s="168"/>
    </row>
    <row r="778">
      <c r="B778" s="75"/>
      <c r="C778" s="75"/>
      <c r="D778" s="75"/>
      <c r="E778" s="75"/>
      <c r="F778" s="75"/>
      <c r="G778" s="75"/>
      <c r="H778" s="75"/>
      <c r="J778" s="166"/>
      <c r="S778" s="167"/>
      <c r="U778" s="168"/>
    </row>
    <row r="779">
      <c r="B779" s="75"/>
      <c r="C779" s="75"/>
      <c r="D779" s="75"/>
      <c r="E779" s="75"/>
      <c r="F779" s="75"/>
      <c r="G779" s="75"/>
      <c r="H779" s="75"/>
      <c r="J779" s="166"/>
      <c r="S779" s="167"/>
      <c r="U779" s="168"/>
    </row>
    <row r="780">
      <c r="B780" s="75"/>
      <c r="C780" s="75"/>
      <c r="D780" s="75"/>
      <c r="E780" s="75"/>
      <c r="F780" s="75"/>
      <c r="G780" s="75"/>
      <c r="H780" s="75"/>
      <c r="J780" s="166"/>
      <c r="S780" s="167"/>
      <c r="U780" s="168"/>
    </row>
    <row r="781">
      <c r="B781" s="75"/>
      <c r="C781" s="75"/>
      <c r="D781" s="75"/>
      <c r="E781" s="75"/>
      <c r="F781" s="75"/>
      <c r="G781" s="75"/>
      <c r="H781" s="75"/>
      <c r="J781" s="166"/>
      <c r="S781" s="167"/>
      <c r="U781" s="168"/>
    </row>
    <row r="782">
      <c r="B782" s="75"/>
      <c r="C782" s="75"/>
      <c r="D782" s="75"/>
      <c r="E782" s="75"/>
      <c r="F782" s="75"/>
      <c r="G782" s="75"/>
      <c r="H782" s="75"/>
      <c r="J782" s="166"/>
      <c r="S782" s="167"/>
      <c r="U782" s="168"/>
    </row>
    <row r="783">
      <c r="B783" s="75"/>
      <c r="C783" s="75"/>
      <c r="D783" s="75"/>
      <c r="E783" s="75"/>
      <c r="F783" s="75"/>
      <c r="G783" s="75"/>
      <c r="H783" s="75"/>
      <c r="J783" s="166"/>
      <c r="S783" s="167"/>
      <c r="U783" s="168"/>
    </row>
    <row r="784">
      <c r="B784" s="75"/>
      <c r="C784" s="75"/>
      <c r="D784" s="75"/>
      <c r="E784" s="75"/>
      <c r="F784" s="75"/>
      <c r="G784" s="75"/>
      <c r="H784" s="75"/>
      <c r="J784" s="166"/>
      <c r="S784" s="167"/>
      <c r="U784" s="168"/>
    </row>
    <row r="785">
      <c r="B785" s="75"/>
      <c r="C785" s="75"/>
      <c r="D785" s="75"/>
      <c r="E785" s="75"/>
      <c r="F785" s="75"/>
      <c r="G785" s="75"/>
      <c r="H785" s="75"/>
      <c r="J785" s="166"/>
      <c r="S785" s="167"/>
      <c r="U785" s="168"/>
    </row>
    <row r="786">
      <c r="B786" s="75"/>
      <c r="C786" s="75"/>
      <c r="D786" s="75"/>
      <c r="E786" s="75"/>
      <c r="F786" s="75"/>
      <c r="G786" s="75"/>
      <c r="H786" s="75"/>
      <c r="J786" s="166"/>
      <c r="S786" s="167"/>
      <c r="U786" s="168"/>
    </row>
    <row r="787">
      <c r="B787" s="75"/>
      <c r="C787" s="75"/>
      <c r="D787" s="75"/>
      <c r="E787" s="75"/>
      <c r="F787" s="75"/>
      <c r="G787" s="75"/>
      <c r="H787" s="75"/>
      <c r="J787" s="166"/>
      <c r="S787" s="167"/>
      <c r="U787" s="168"/>
    </row>
    <row r="788">
      <c r="B788" s="75"/>
      <c r="C788" s="75"/>
      <c r="D788" s="75"/>
      <c r="E788" s="75"/>
      <c r="F788" s="75"/>
      <c r="G788" s="75"/>
      <c r="H788" s="75"/>
      <c r="J788" s="166"/>
      <c r="S788" s="167"/>
      <c r="U788" s="168"/>
    </row>
    <row r="789">
      <c r="B789" s="75"/>
      <c r="C789" s="75"/>
      <c r="D789" s="75"/>
      <c r="E789" s="75"/>
      <c r="F789" s="75"/>
      <c r="G789" s="75"/>
      <c r="H789" s="75"/>
      <c r="J789" s="166"/>
      <c r="S789" s="167"/>
      <c r="U789" s="168"/>
    </row>
    <row r="790">
      <c r="B790" s="75"/>
      <c r="C790" s="75"/>
      <c r="D790" s="75"/>
      <c r="E790" s="75"/>
      <c r="F790" s="75"/>
      <c r="G790" s="75"/>
      <c r="H790" s="75"/>
      <c r="J790" s="166"/>
      <c r="S790" s="167"/>
      <c r="U790" s="168"/>
    </row>
    <row r="791">
      <c r="B791" s="75"/>
      <c r="C791" s="75"/>
      <c r="D791" s="75"/>
      <c r="E791" s="75"/>
      <c r="F791" s="75"/>
      <c r="G791" s="75"/>
      <c r="H791" s="75"/>
      <c r="J791" s="166"/>
      <c r="S791" s="167"/>
      <c r="U791" s="168"/>
    </row>
    <row r="792">
      <c r="B792" s="75"/>
      <c r="C792" s="75"/>
      <c r="D792" s="75"/>
      <c r="E792" s="75"/>
      <c r="F792" s="75"/>
      <c r="G792" s="75"/>
      <c r="H792" s="75"/>
      <c r="J792" s="166"/>
      <c r="S792" s="167"/>
      <c r="U792" s="168"/>
    </row>
    <row r="793">
      <c r="B793" s="75"/>
      <c r="C793" s="75"/>
      <c r="D793" s="75"/>
      <c r="E793" s="75"/>
      <c r="F793" s="75"/>
      <c r="G793" s="75"/>
      <c r="H793" s="75"/>
      <c r="J793" s="166"/>
      <c r="S793" s="167"/>
      <c r="U793" s="168"/>
    </row>
    <row r="794">
      <c r="B794" s="75"/>
      <c r="C794" s="75"/>
      <c r="D794" s="75"/>
      <c r="E794" s="75"/>
      <c r="F794" s="75"/>
      <c r="G794" s="75"/>
      <c r="H794" s="75"/>
      <c r="J794" s="166"/>
      <c r="S794" s="167"/>
      <c r="U794" s="168"/>
    </row>
    <row r="795">
      <c r="B795" s="75"/>
      <c r="C795" s="75"/>
      <c r="D795" s="75"/>
      <c r="E795" s="75"/>
      <c r="F795" s="75"/>
      <c r="G795" s="75"/>
      <c r="H795" s="75"/>
      <c r="J795" s="166"/>
      <c r="S795" s="167"/>
      <c r="U795" s="168"/>
    </row>
    <row r="796">
      <c r="B796" s="75"/>
      <c r="C796" s="75"/>
      <c r="D796" s="75"/>
      <c r="E796" s="75"/>
      <c r="F796" s="75"/>
      <c r="G796" s="75"/>
      <c r="H796" s="75"/>
      <c r="J796" s="166"/>
      <c r="S796" s="167"/>
      <c r="U796" s="168"/>
    </row>
    <row r="797">
      <c r="B797" s="75"/>
      <c r="C797" s="75"/>
      <c r="D797" s="75"/>
      <c r="E797" s="75"/>
      <c r="F797" s="75"/>
      <c r="G797" s="75"/>
      <c r="H797" s="75"/>
      <c r="J797" s="166"/>
      <c r="S797" s="167"/>
      <c r="U797" s="168"/>
    </row>
    <row r="798">
      <c r="B798" s="75"/>
      <c r="C798" s="75"/>
      <c r="D798" s="75"/>
      <c r="E798" s="75"/>
      <c r="F798" s="75"/>
      <c r="G798" s="75"/>
      <c r="H798" s="75"/>
      <c r="J798" s="166"/>
      <c r="S798" s="167"/>
      <c r="U798" s="168"/>
    </row>
    <row r="799">
      <c r="B799" s="75"/>
      <c r="C799" s="75"/>
      <c r="D799" s="75"/>
      <c r="E799" s="75"/>
      <c r="F799" s="75"/>
      <c r="G799" s="75"/>
      <c r="H799" s="75"/>
      <c r="J799" s="166"/>
      <c r="S799" s="167"/>
      <c r="U799" s="168"/>
    </row>
    <row r="800">
      <c r="B800" s="75"/>
      <c r="C800" s="75"/>
      <c r="D800" s="75"/>
      <c r="E800" s="75"/>
      <c r="F800" s="75"/>
      <c r="G800" s="75"/>
      <c r="H800" s="75"/>
      <c r="J800" s="166"/>
      <c r="S800" s="167"/>
      <c r="U800" s="168"/>
    </row>
    <row r="801">
      <c r="B801" s="75"/>
      <c r="C801" s="75"/>
      <c r="D801" s="75"/>
      <c r="E801" s="75"/>
      <c r="F801" s="75"/>
      <c r="G801" s="75"/>
      <c r="H801" s="75"/>
      <c r="J801" s="166"/>
      <c r="S801" s="167"/>
      <c r="U801" s="168"/>
    </row>
    <row r="802">
      <c r="B802" s="75"/>
      <c r="C802" s="75"/>
      <c r="D802" s="75"/>
      <c r="E802" s="75"/>
      <c r="F802" s="75"/>
      <c r="G802" s="75"/>
      <c r="H802" s="75"/>
      <c r="J802" s="166"/>
      <c r="S802" s="167"/>
      <c r="U802" s="168"/>
    </row>
    <row r="803">
      <c r="B803" s="75"/>
      <c r="C803" s="75"/>
      <c r="D803" s="75"/>
      <c r="E803" s="75"/>
      <c r="F803" s="75"/>
      <c r="G803" s="75"/>
      <c r="H803" s="75"/>
      <c r="J803" s="166"/>
      <c r="S803" s="167"/>
      <c r="U803" s="168"/>
    </row>
    <row r="804">
      <c r="B804" s="75"/>
      <c r="C804" s="75"/>
      <c r="D804" s="75"/>
      <c r="E804" s="75"/>
      <c r="F804" s="75"/>
      <c r="G804" s="75"/>
      <c r="H804" s="75"/>
      <c r="J804" s="166"/>
      <c r="S804" s="167"/>
      <c r="U804" s="168"/>
    </row>
    <row r="805">
      <c r="B805" s="75"/>
      <c r="C805" s="75"/>
      <c r="D805" s="75"/>
      <c r="E805" s="75"/>
      <c r="F805" s="75"/>
      <c r="G805" s="75"/>
      <c r="H805" s="75"/>
      <c r="J805" s="166"/>
      <c r="S805" s="167"/>
      <c r="U805" s="168"/>
    </row>
    <row r="806">
      <c r="B806" s="75"/>
      <c r="C806" s="75"/>
      <c r="D806" s="75"/>
      <c r="E806" s="75"/>
      <c r="F806" s="75"/>
      <c r="G806" s="75"/>
      <c r="H806" s="75"/>
      <c r="J806" s="166"/>
      <c r="S806" s="167"/>
      <c r="U806" s="168"/>
    </row>
    <row r="807">
      <c r="B807" s="75"/>
      <c r="C807" s="75"/>
      <c r="D807" s="75"/>
      <c r="E807" s="75"/>
      <c r="F807" s="75"/>
      <c r="G807" s="75"/>
      <c r="H807" s="75"/>
      <c r="J807" s="166"/>
      <c r="S807" s="167"/>
      <c r="U807" s="168"/>
    </row>
    <row r="808">
      <c r="B808" s="75"/>
      <c r="C808" s="75"/>
      <c r="D808" s="75"/>
      <c r="E808" s="75"/>
      <c r="F808" s="75"/>
      <c r="G808" s="75"/>
      <c r="H808" s="75"/>
      <c r="J808" s="166"/>
      <c r="S808" s="167"/>
      <c r="U808" s="168"/>
    </row>
    <row r="809">
      <c r="B809" s="75"/>
      <c r="C809" s="75"/>
      <c r="D809" s="75"/>
      <c r="E809" s="75"/>
      <c r="F809" s="75"/>
      <c r="G809" s="75"/>
      <c r="H809" s="75"/>
      <c r="J809" s="166"/>
      <c r="S809" s="167"/>
      <c r="U809" s="168"/>
    </row>
    <row r="810">
      <c r="B810" s="75"/>
      <c r="C810" s="75"/>
      <c r="D810" s="75"/>
      <c r="E810" s="75"/>
      <c r="F810" s="75"/>
      <c r="G810" s="75"/>
      <c r="H810" s="75"/>
      <c r="J810" s="166"/>
      <c r="S810" s="167"/>
      <c r="U810" s="168"/>
    </row>
    <row r="811">
      <c r="B811" s="75"/>
      <c r="C811" s="75"/>
      <c r="D811" s="75"/>
      <c r="E811" s="75"/>
      <c r="F811" s="75"/>
      <c r="G811" s="75"/>
      <c r="H811" s="75"/>
      <c r="J811" s="166"/>
      <c r="S811" s="167"/>
      <c r="U811" s="168"/>
    </row>
    <row r="812">
      <c r="B812" s="75"/>
      <c r="C812" s="75"/>
      <c r="D812" s="75"/>
      <c r="E812" s="75"/>
      <c r="F812" s="75"/>
      <c r="G812" s="75"/>
      <c r="H812" s="75"/>
      <c r="J812" s="166"/>
      <c r="S812" s="167"/>
      <c r="U812" s="168"/>
    </row>
    <row r="813">
      <c r="B813" s="75"/>
      <c r="C813" s="75"/>
      <c r="D813" s="75"/>
      <c r="E813" s="75"/>
      <c r="F813" s="75"/>
      <c r="G813" s="75"/>
      <c r="H813" s="75"/>
      <c r="J813" s="166"/>
      <c r="S813" s="167"/>
      <c r="U813" s="168"/>
    </row>
    <row r="814">
      <c r="B814" s="75"/>
      <c r="C814" s="75"/>
      <c r="D814" s="75"/>
      <c r="E814" s="75"/>
      <c r="F814" s="75"/>
      <c r="G814" s="75"/>
      <c r="H814" s="75"/>
      <c r="J814" s="166"/>
      <c r="S814" s="167"/>
      <c r="U814" s="168"/>
    </row>
    <row r="815">
      <c r="B815" s="75"/>
      <c r="C815" s="75"/>
      <c r="D815" s="75"/>
      <c r="E815" s="75"/>
      <c r="F815" s="75"/>
      <c r="G815" s="75"/>
      <c r="H815" s="75"/>
      <c r="J815" s="166"/>
      <c r="S815" s="167"/>
      <c r="U815" s="168"/>
    </row>
    <row r="816">
      <c r="B816" s="75"/>
      <c r="C816" s="75"/>
      <c r="D816" s="75"/>
      <c r="E816" s="75"/>
      <c r="F816" s="75"/>
      <c r="G816" s="75"/>
      <c r="H816" s="75"/>
      <c r="J816" s="166"/>
      <c r="S816" s="167"/>
      <c r="U816" s="168"/>
    </row>
    <row r="817">
      <c r="B817" s="75"/>
      <c r="C817" s="75"/>
      <c r="D817" s="75"/>
      <c r="E817" s="75"/>
      <c r="F817" s="75"/>
      <c r="G817" s="75"/>
      <c r="H817" s="75"/>
      <c r="J817" s="166"/>
      <c r="S817" s="167"/>
      <c r="U817" s="168"/>
    </row>
    <row r="818">
      <c r="B818" s="75"/>
      <c r="C818" s="75"/>
      <c r="D818" s="75"/>
      <c r="E818" s="75"/>
      <c r="F818" s="75"/>
      <c r="G818" s="75"/>
      <c r="H818" s="75"/>
      <c r="J818" s="166"/>
      <c r="S818" s="167"/>
      <c r="U818" s="168"/>
    </row>
    <row r="819">
      <c r="B819" s="75"/>
      <c r="C819" s="75"/>
      <c r="D819" s="75"/>
      <c r="E819" s="75"/>
      <c r="F819" s="75"/>
      <c r="G819" s="75"/>
      <c r="H819" s="75"/>
      <c r="J819" s="166"/>
      <c r="S819" s="167"/>
      <c r="U819" s="168"/>
    </row>
    <row r="820">
      <c r="B820" s="75"/>
      <c r="C820" s="75"/>
      <c r="D820" s="75"/>
      <c r="E820" s="75"/>
      <c r="F820" s="75"/>
      <c r="G820" s="75"/>
      <c r="H820" s="75"/>
      <c r="J820" s="166"/>
      <c r="S820" s="167"/>
      <c r="U820" s="168"/>
    </row>
    <row r="821">
      <c r="B821" s="75"/>
      <c r="C821" s="75"/>
      <c r="D821" s="75"/>
      <c r="E821" s="75"/>
      <c r="F821" s="75"/>
      <c r="G821" s="75"/>
      <c r="H821" s="75"/>
      <c r="J821" s="166"/>
      <c r="S821" s="167"/>
      <c r="U821" s="168"/>
    </row>
    <row r="822">
      <c r="B822" s="75"/>
      <c r="C822" s="75"/>
      <c r="D822" s="75"/>
      <c r="E822" s="75"/>
      <c r="F822" s="75"/>
      <c r="G822" s="75"/>
      <c r="H822" s="75"/>
      <c r="J822" s="166"/>
      <c r="S822" s="167"/>
      <c r="U822" s="168"/>
    </row>
    <row r="823">
      <c r="B823" s="75"/>
      <c r="C823" s="75"/>
      <c r="D823" s="75"/>
      <c r="E823" s="75"/>
      <c r="F823" s="75"/>
      <c r="G823" s="75"/>
      <c r="H823" s="75"/>
      <c r="J823" s="166"/>
      <c r="S823" s="167"/>
      <c r="U823" s="168"/>
    </row>
    <row r="824">
      <c r="B824" s="75"/>
      <c r="C824" s="75"/>
      <c r="D824" s="75"/>
      <c r="E824" s="75"/>
      <c r="F824" s="75"/>
      <c r="G824" s="75"/>
      <c r="H824" s="75"/>
      <c r="J824" s="166"/>
      <c r="S824" s="167"/>
      <c r="U824" s="168"/>
    </row>
    <row r="825">
      <c r="B825" s="75"/>
      <c r="C825" s="75"/>
      <c r="D825" s="75"/>
      <c r="E825" s="75"/>
      <c r="F825" s="75"/>
      <c r="G825" s="75"/>
      <c r="H825" s="75"/>
      <c r="J825" s="166"/>
      <c r="S825" s="167"/>
      <c r="U825" s="168"/>
    </row>
    <row r="826">
      <c r="B826" s="75"/>
      <c r="C826" s="75"/>
      <c r="D826" s="75"/>
      <c r="E826" s="75"/>
      <c r="F826" s="75"/>
      <c r="G826" s="75"/>
      <c r="H826" s="75"/>
      <c r="J826" s="166"/>
      <c r="S826" s="167"/>
      <c r="U826" s="168"/>
    </row>
    <row r="827">
      <c r="B827" s="75"/>
      <c r="C827" s="75"/>
      <c r="D827" s="75"/>
      <c r="E827" s="75"/>
      <c r="F827" s="75"/>
      <c r="G827" s="75"/>
      <c r="H827" s="75"/>
      <c r="J827" s="166"/>
      <c r="S827" s="167"/>
      <c r="U827" s="168"/>
    </row>
    <row r="828">
      <c r="B828" s="75"/>
      <c r="C828" s="75"/>
      <c r="D828" s="75"/>
      <c r="E828" s="75"/>
      <c r="F828" s="75"/>
      <c r="G828" s="75"/>
      <c r="H828" s="75"/>
      <c r="J828" s="166"/>
      <c r="S828" s="167"/>
      <c r="U828" s="168"/>
    </row>
    <row r="829">
      <c r="B829" s="75"/>
      <c r="C829" s="75"/>
      <c r="D829" s="75"/>
      <c r="E829" s="75"/>
      <c r="F829" s="75"/>
      <c r="G829" s="75"/>
      <c r="H829" s="75"/>
      <c r="J829" s="166"/>
      <c r="S829" s="167"/>
      <c r="U829" s="168"/>
    </row>
    <row r="830">
      <c r="B830" s="75"/>
      <c r="C830" s="75"/>
      <c r="D830" s="75"/>
      <c r="E830" s="75"/>
      <c r="F830" s="75"/>
      <c r="G830" s="75"/>
      <c r="H830" s="75"/>
      <c r="J830" s="166"/>
      <c r="S830" s="167"/>
      <c r="U830" s="168"/>
    </row>
    <row r="831">
      <c r="B831" s="75"/>
      <c r="C831" s="75"/>
      <c r="D831" s="75"/>
      <c r="E831" s="75"/>
      <c r="F831" s="75"/>
      <c r="G831" s="75"/>
      <c r="H831" s="75"/>
      <c r="J831" s="166"/>
      <c r="S831" s="167"/>
      <c r="U831" s="168"/>
    </row>
    <row r="832">
      <c r="B832" s="75"/>
      <c r="C832" s="75"/>
      <c r="D832" s="75"/>
      <c r="E832" s="75"/>
      <c r="F832" s="75"/>
      <c r="G832" s="75"/>
      <c r="H832" s="75"/>
      <c r="J832" s="166"/>
      <c r="S832" s="167"/>
      <c r="U832" s="168"/>
    </row>
    <row r="833">
      <c r="B833" s="75"/>
      <c r="C833" s="75"/>
      <c r="D833" s="75"/>
      <c r="E833" s="75"/>
      <c r="F833" s="75"/>
      <c r="G833" s="75"/>
      <c r="H833" s="75"/>
      <c r="J833" s="166"/>
      <c r="S833" s="167"/>
      <c r="U833" s="168"/>
    </row>
    <row r="834">
      <c r="B834" s="75"/>
      <c r="C834" s="75"/>
      <c r="D834" s="75"/>
      <c r="E834" s="75"/>
      <c r="F834" s="75"/>
      <c r="G834" s="75"/>
      <c r="H834" s="75"/>
      <c r="J834" s="166"/>
      <c r="S834" s="167"/>
      <c r="U834" s="168"/>
    </row>
    <row r="835">
      <c r="B835" s="75"/>
      <c r="C835" s="75"/>
      <c r="D835" s="75"/>
      <c r="E835" s="75"/>
      <c r="F835" s="75"/>
      <c r="G835" s="75"/>
      <c r="H835" s="75"/>
      <c r="J835" s="166"/>
      <c r="S835" s="167"/>
      <c r="U835" s="168"/>
    </row>
    <row r="836">
      <c r="B836" s="75"/>
      <c r="C836" s="75"/>
      <c r="D836" s="75"/>
      <c r="E836" s="75"/>
      <c r="F836" s="75"/>
      <c r="G836" s="75"/>
      <c r="H836" s="75"/>
      <c r="J836" s="166"/>
      <c r="S836" s="167"/>
      <c r="U836" s="168"/>
    </row>
    <row r="837">
      <c r="B837" s="75"/>
      <c r="C837" s="75"/>
      <c r="D837" s="75"/>
      <c r="E837" s="75"/>
      <c r="F837" s="75"/>
      <c r="G837" s="75"/>
      <c r="H837" s="75"/>
      <c r="J837" s="166"/>
      <c r="S837" s="167"/>
      <c r="U837" s="168"/>
    </row>
    <row r="838">
      <c r="B838" s="75"/>
      <c r="C838" s="75"/>
      <c r="D838" s="75"/>
      <c r="E838" s="75"/>
      <c r="F838" s="75"/>
      <c r="G838" s="75"/>
      <c r="H838" s="75"/>
      <c r="J838" s="166"/>
      <c r="S838" s="167"/>
      <c r="U838" s="168"/>
    </row>
    <row r="839">
      <c r="B839" s="75"/>
      <c r="C839" s="75"/>
      <c r="D839" s="75"/>
      <c r="E839" s="75"/>
      <c r="F839" s="75"/>
      <c r="G839" s="75"/>
      <c r="H839" s="75"/>
      <c r="J839" s="166"/>
      <c r="S839" s="167"/>
      <c r="U839" s="168"/>
    </row>
    <row r="840">
      <c r="B840" s="75"/>
      <c r="C840" s="75"/>
      <c r="D840" s="75"/>
      <c r="E840" s="75"/>
      <c r="F840" s="75"/>
      <c r="G840" s="75"/>
      <c r="H840" s="75"/>
      <c r="J840" s="166"/>
      <c r="S840" s="167"/>
      <c r="U840" s="168"/>
    </row>
    <row r="841">
      <c r="B841" s="75"/>
      <c r="C841" s="75"/>
      <c r="D841" s="75"/>
      <c r="E841" s="75"/>
      <c r="F841" s="75"/>
      <c r="G841" s="75"/>
      <c r="H841" s="75"/>
      <c r="J841" s="166"/>
      <c r="S841" s="167"/>
      <c r="U841" s="168"/>
    </row>
    <row r="842">
      <c r="B842" s="75"/>
      <c r="C842" s="75"/>
      <c r="D842" s="75"/>
      <c r="E842" s="75"/>
      <c r="F842" s="75"/>
      <c r="G842" s="75"/>
      <c r="H842" s="75"/>
      <c r="J842" s="166"/>
      <c r="S842" s="167"/>
      <c r="U842" s="168"/>
    </row>
    <row r="843">
      <c r="B843" s="75"/>
      <c r="C843" s="75"/>
      <c r="D843" s="75"/>
      <c r="E843" s="75"/>
      <c r="F843" s="75"/>
      <c r="G843" s="75"/>
      <c r="H843" s="75"/>
      <c r="J843" s="166"/>
      <c r="S843" s="167"/>
      <c r="U843" s="168"/>
    </row>
    <row r="844">
      <c r="B844" s="75"/>
      <c r="C844" s="75"/>
      <c r="D844" s="75"/>
      <c r="E844" s="75"/>
      <c r="F844" s="75"/>
      <c r="G844" s="75"/>
      <c r="H844" s="75"/>
      <c r="J844" s="166"/>
      <c r="S844" s="167"/>
      <c r="U844" s="168"/>
    </row>
    <row r="845">
      <c r="B845" s="75"/>
      <c r="C845" s="75"/>
      <c r="D845" s="75"/>
      <c r="E845" s="75"/>
      <c r="F845" s="75"/>
      <c r="G845" s="75"/>
      <c r="H845" s="75"/>
      <c r="J845" s="166"/>
      <c r="S845" s="167"/>
      <c r="U845" s="168"/>
    </row>
    <row r="846">
      <c r="B846" s="75"/>
      <c r="C846" s="75"/>
      <c r="D846" s="75"/>
      <c r="E846" s="75"/>
      <c r="F846" s="75"/>
      <c r="G846" s="75"/>
      <c r="H846" s="75"/>
      <c r="J846" s="166"/>
      <c r="S846" s="167"/>
      <c r="U846" s="168"/>
    </row>
    <row r="847">
      <c r="B847" s="75"/>
      <c r="C847" s="75"/>
      <c r="D847" s="75"/>
      <c r="E847" s="75"/>
      <c r="F847" s="75"/>
      <c r="G847" s="75"/>
      <c r="H847" s="75"/>
      <c r="J847" s="166"/>
      <c r="S847" s="167"/>
      <c r="U847" s="168"/>
    </row>
    <row r="848">
      <c r="B848" s="75"/>
      <c r="C848" s="75"/>
      <c r="D848" s="75"/>
      <c r="E848" s="75"/>
      <c r="F848" s="75"/>
      <c r="G848" s="75"/>
      <c r="H848" s="75"/>
      <c r="J848" s="166"/>
      <c r="S848" s="167"/>
      <c r="U848" s="168"/>
    </row>
    <row r="849">
      <c r="B849" s="75"/>
      <c r="C849" s="75"/>
      <c r="D849" s="75"/>
      <c r="E849" s="75"/>
      <c r="F849" s="75"/>
      <c r="G849" s="75"/>
      <c r="H849" s="75"/>
      <c r="J849" s="166"/>
      <c r="S849" s="167"/>
      <c r="U849" s="168"/>
    </row>
    <row r="850">
      <c r="B850" s="75"/>
      <c r="C850" s="75"/>
      <c r="D850" s="75"/>
      <c r="E850" s="75"/>
      <c r="F850" s="75"/>
      <c r="G850" s="75"/>
      <c r="H850" s="75"/>
      <c r="J850" s="166"/>
      <c r="S850" s="167"/>
      <c r="U850" s="168"/>
    </row>
    <row r="851">
      <c r="B851" s="75"/>
      <c r="C851" s="75"/>
      <c r="D851" s="75"/>
      <c r="E851" s="75"/>
      <c r="F851" s="75"/>
      <c r="G851" s="75"/>
      <c r="H851" s="75"/>
      <c r="J851" s="166"/>
      <c r="S851" s="167"/>
      <c r="U851" s="168"/>
    </row>
    <row r="852">
      <c r="B852" s="75"/>
      <c r="C852" s="75"/>
      <c r="D852" s="75"/>
      <c r="E852" s="75"/>
      <c r="F852" s="75"/>
      <c r="G852" s="75"/>
      <c r="H852" s="75"/>
      <c r="J852" s="166"/>
      <c r="S852" s="167"/>
      <c r="U852" s="168"/>
    </row>
    <row r="853">
      <c r="B853" s="75"/>
      <c r="C853" s="75"/>
      <c r="D853" s="75"/>
      <c r="E853" s="75"/>
      <c r="F853" s="75"/>
      <c r="G853" s="75"/>
      <c r="H853" s="75"/>
      <c r="J853" s="166"/>
      <c r="S853" s="167"/>
      <c r="U853" s="168"/>
    </row>
    <row r="854">
      <c r="B854" s="75"/>
      <c r="C854" s="75"/>
      <c r="D854" s="75"/>
      <c r="E854" s="75"/>
      <c r="F854" s="75"/>
      <c r="G854" s="75"/>
      <c r="H854" s="75"/>
      <c r="J854" s="166"/>
      <c r="S854" s="167"/>
      <c r="U854" s="168"/>
    </row>
    <row r="855">
      <c r="B855" s="75"/>
      <c r="C855" s="75"/>
      <c r="D855" s="75"/>
      <c r="E855" s="75"/>
      <c r="F855" s="75"/>
      <c r="G855" s="75"/>
      <c r="H855" s="75"/>
      <c r="J855" s="166"/>
      <c r="S855" s="167"/>
      <c r="U855" s="168"/>
    </row>
    <row r="856">
      <c r="B856" s="75"/>
      <c r="C856" s="75"/>
      <c r="D856" s="75"/>
      <c r="E856" s="75"/>
      <c r="F856" s="75"/>
      <c r="G856" s="75"/>
      <c r="H856" s="75"/>
      <c r="J856" s="166"/>
      <c r="S856" s="167"/>
      <c r="U856" s="168"/>
    </row>
    <row r="857">
      <c r="B857" s="75"/>
      <c r="C857" s="75"/>
      <c r="D857" s="75"/>
      <c r="E857" s="75"/>
      <c r="F857" s="75"/>
      <c r="G857" s="75"/>
      <c r="H857" s="75"/>
      <c r="J857" s="166"/>
      <c r="S857" s="167"/>
      <c r="U857" s="168"/>
    </row>
    <row r="858">
      <c r="B858" s="75"/>
      <c r="C858" s="75"/>
      <c r="D858" s="75"/>
      <c r="E858" s="75"/>
      <c r="F858" s="75"/>
      <c r="G858" s="75"/>
      <c r="H858" s="75"/>
      <c r="J858" s="166"/>
      <c r="S858" s="167"/>
      <c r="U858" s="168"/>
    </row>
    <row r="859">
      <c r="B859" s="75"/>
      <c r="C859" s="75"/>
      <c r="D859" s="75"/>
      <c r="E859" s="75"/>
      <c r="F859" s="75"/>
      <c r="G859" s="75"/>
      <c r="H859" s="75"/>
      <c r="J859" s="166"/>
      <c r="S859" s="167"/>
      <c r="U859" s="168"/>
    </row>
    <row r="860">
      <c r="B860" s="75"/>
      <c r="C860" s="75"/>
      <c r="D860" s="75"/>
      <c r="E860" s="75"/>
      <c r="F860" s="75"/>
      <c r="G860" s="75"/>
      <c r="H860" s="75"/>
      <c r="J860" s="166"/>
      <c r="S860" s="167"/>
      <c r="U860" s="168"/>
    </row>
    <row r="861">
      <c r="B861" s="75"/>
      <c r="C861" s="75"/>
      <c r="D861" s="75"/>
      <c r="E861" s="75"/>
      <c r="F861" s="75"/>
      <c r="G861" s="75"/>
      <c r="H861" s="75"/>
      <c r="J861" s="166"/>
      <c r="S861" s="167"/>
      <c r="U861" s="168"/>
    </row>
    <row r="862">
      <c r="B862" s="75"/>
      <c r="C862" s="75"/>
      <c r="D862" s="75"/>
      <c r="E862" s="75"/>
      <c r="F862" s="75"/>
      <c r="G862" s="75"/>
      <c r="H862" s="75"/>
      <c r="J862" s="166"/>
      <c r="S862" s="167"/>
      <c r="U862" s="168"/>
    </row>
    <row r="863">
      <c r="B863" s="75"/>
      <c r="C863" s="75"/>
      <c r="D863" s="75"/>
      <c r="E863" s="75"/>
      <c r="F863" s="75"/>
      <c r="G863" s="75"/>
      <c r="H863" s="75"/>
      <c r="J863" s="166"/>
      <c r="S863" s="167"/>
      <c r="U863" s="168"/>
    </row>
    <row r="864">
      <c r="B864" s="75"/>
      <c r="C864" s="75"/>
      <c r="D864" s="75"/>
      <c r="E864" s="75"/>
      <c r="F864" s="75"/>
      <c r="G864" s="75"/>
      <c r="H864" s="75"/>
      <c r="J864" s="166"/>
      <c r="S864" s="167"/>
      <c r="U864" s="168"/>
    </row>
    <row r="865">
      <c r="B865" s="75"/>
      <c r="C865" s="75"/>
      <c r="D865" s="75"/>
      <c r="E865" s="75"/>
      <c r="F865" s="75"/>
      <c r="G865" s="75"/>
      <c r="H865" s="75"/>
      <c r="J865" s="166"/>
      <c r="S865" s="167"/>
      <c r="U865" s="168"/>
    </row>
    <row r="866">
      <c r="B866" s="75"/>
      <c r="C866" s="75"/>
      <c r="D866" s="75"/>
      <c r="E866" s="75"/>
      <c r="F866" s="75"/>
      <c r="G866" s="75"/>
      <c r="H866" s="75"/>
      <c r="J866" s="166"/>
      <c r="S866" s="167"/>
      <c r="U866" s="168"/>
    </row>
    <row r="867">
      <c r="B867" s="75"/>
      <c r="C867" s="75"/>
      <c r="D867" s="75"/>
      <c r="E867" s="75"/>
      <c r="F867" s="75"/>
      <c r="G867" s="75"/>
      <c r="H867" s="75"/>
      <c r="J867" s="166"/>
      <c r="S867" s="167"/>
      <c r="U867" s="168"/>
    </row>
    <row r="868">
      <c r="B868" s="75"/>
      <c r="C868" s="75"/>
      <c r="D868" s="75"/>
      <c r="E868" s="75"/>
      <c r="F868" s="75"/>
      <c r="G868" s="75"/>
      <c r="H868" s="75"/>
      <c r="J868" s="166"/>
      <c r="S868" s="167"/>
      <c r="U868" s="168"/>
    </row>
    <row r="869">
      <c r="B869" s="75"/>
      <c r="C869" s="75"/>
      <c r="D869" s="75"/>
      <c r="E869" s="75"/>
      <c r="F869" s="75"/>
      <c r="G869" s="75"/>
      <c r="H869" s="75"/>
      <c r="J869" s="166"/>
      <c r="S869" s="167"/>
      <c r="U869" s="168"/>
    </row>
    <row r="870">
      <c r="B870" s="75"/>
      <c r="C870" s="75"/>
      <c r="D870" s="75"/>
      <c r="E870" s="75"/>
      <c r="F870" s="75"/>
      <c r="G870" s="75"/>
      <c r="H870" s="75"/>
      <c r="J870" s="166"/>
      <c r="S870" s="167"/>
      <c r="U870" s="168"/>
    </row>
    <row r="871">
      <c r="B871" s="75"/>
      <c r="C871" s="75"/>
      <c r="D871" s="75"/>
      <c r="E871" s="75"/>
      <c r="F871" s="75"/>
      <c r="G871" s="75"/>
      <c r="H871" s="75"/>
      <c r="J871" s="166"/>
      <c r="S871" s="167"/>
      <c r="U871" s="168"/>
    </row>
    <row r="872">
      <c r="B872" s="75"/>
      <c r="C872" s="75"/>
      <c r="D872" s="75"/>
      <c r="E872" s="75"/>
      <c r="F872" s="75"/>
      <c r="G872" s="75"/>
      <c r="H872" s="75"/>
      <c r="J872" s="166"/>
      <c r="S872" s="167"/>
      <c r="U872" s="168"/>
    </row>
    <row r="873">
      <c r="B873" s="75"/>
      <c r="C873" s="75"/>
      <c r="D873" s="75"/>
      <c r="E873" s="75"/>
      <c r="F873" s="75"/>
      <c r="G873" s="75"/>
      <c r="H873" s="75"/>
      <c r="J873" s="166"/>
      <c r="S873" s="167"/>
      <c r="U873" s="168"/>
    </row>
    <row r="874">
      <c r="B874" s="75"/>
      <c r="C874" s="75"/>
      <c r="D874" s="75"/>
      <c r="E874" s="75"/>
      <c r="F874" s="75"/>
      <c r="G874" s="75"/>
      <c r="H874" s="75"/>
      <c r="J874" s="166"/>
      <c r="S874" s="167"/>
      <c r="U874" s="168"/>
    </row>
    <row r="875">
      <c r="B875" s="75"/>
      <c r="C875" s="75"/>
      <c r="D875" s="75"/>
      <c r="E875" s="75"/>
      <c r="F875" s="75"/>
      <c r="G875" s="75"/>
      <c r="H875" s="75"/>
      <c r="J875" s="166"/>
      <c r="S875" s="167"/>
      <c r="U875" s="168"/>
    </row>
    <row r="876">
      <c r="B876" s="75"/>
      <c r="C876" s="75"/>
      <c r="D876" s="75"/>
      <c r="E876" s="75"/>
      <c r="F876" s="75"/>
      <c r="G876" s="75"/>
      <c r="H876" s="75"/>
      <c r="J876" s="166"/>
      <c r="S876" s="167"/>
      <c r="U876" s="168"/>
    </row>
    <row r="877">
      <c r="B877" s="75"/>
      <c r="C877" s="75"/>
      <c r="D877" s="75"/>
      <c r="E877" s="75"/>
      <c r="F877" s="75"/>
      <c r="G877" s="75"/>
      <c r="H877" s="75"/>
      <c r="J877" s="166"/>
      <c r="S877" s="167"/>
      <c r="U877" s="168"/>
    </row>
    <row r="878">
      <c r="B878" s="75"/>
      <c r="C878" s="75"/>
      <c r="D878" s="75"/>
      <c r="E878" s="75"/>
      <c r="F878" s="75"/>
      <c r="G878" s="75"/>
      <c r="H878" s="75"/>
      <c r="J878" s="166"/>
      <c r="S878" s="167"/>
      <c r="U878" s="168"/>
    </row>
    <row r="879">
      <c r="B879" s="75"/>
      <c r="C879" s="75"/>
      <c r="D879" s="75"/>
      <c r="E879" s="75"/>
      <c r="F879" s="75"/>
      <c r="G879" s="75"/>
      <c r="H879" s="75"/>
      <c r="J879" s="166"/>
      <c r="S879" s="167"/>
      <c r="U879" s="168"/>
    </row>
    <row r="880">
      <c r="B880" s="75"/>
      <c r="C880" s="75"/>
      <c r="D880" s="75"/>
      <c r="E880" s="75"/>
      <c r="F880" s="75"/>
      <c r="G880" s="75"/>
      <c r="H880" s="75"/>
      <c r="J880" s="166"/>
      <c r="S880" s="167"/>
      <c r="U880" s="168"/>
    </row>
    <row r="881">
      <c r="B881" s="75"/>
      <c r="C881" s="75"/>
      <c r="D881" s="75"/>
      <c r="E881" s="75"/>
      <c r="F881" s="75"/>
      <c r="G881" s="75"/>
      <c r="H881" s="75"/>
      <c r="J881" s="166"/>
      <c r="S881" s="167"/>
      <c r="U881" s="168"/>
    </row>
    <row r="882">
      <c r="B882" s="75"/>
      <c r="C882" s="75"/>
      <c r="D882" s="75"/>
      <c r="E882" s="75"/>
      <c r="F882" s="75"/>
      <c r="G882" s="75"/>
      <c r="H882" s="75"/>
      <c r="J882" s="166"/>
      <c r="S882" s="167"/>
      <c r="U882" s="168"/>
    </row>
    <row r="883">
      <c r="B883" s="75"/>
      <c r="C883" s="75"/>
      <c r="D883" s="75"/>
      <c r="E883" s="75"/>
      <c r="F883" s="75"/>
      <c r="G883" s="75"/>
      <c r="H883" s="75"/>
      <c r="J883" s="166"/>
      <c r="S883" s="167"/>
      <c r="U883" s="168"/>
    </row>
    <row r="884">
      <c r="B884" s="75"/>
      <c r="C884" s="75"/>
      <c r="D884" s="75"/>
      <c r="E884" s="75"/>
      <c r="F884" s="75"/>
      <c r="G884" s="75"/>
      <c r="H884" s="75"/>
      <c r="J884" s="166"/>
      <c r="S884" s="167"/>
      <c r="U884" s="168"/>
    </row>
    <row r="885">
      <c r="B885" s="75"/>
      <c r="C885" s="75"/>
      <c r="D885" s="75"/>
      <c r="E885" s="75"/>
      <c r="F885" s="75"/>
      <c r="G885" s="75"/>
      <c r="H885" s="75"/>
      <c r="J885" s="166"/>
      <c r="S885" s="167"/>
      <c r="U885" s="168"/>
    </row>
    <row r="886">
      <c r="B886" s="75"/>
      <c r="C886" s="75"/>
      <c r="D886" s="75"/>
      <c r="E886" s="75"/>
      <c r="F886" s="75"/>
      <c r="G886" s="75"/>
      <c r="H886" s="75"/>
      <c r="J886" s="166"/>
      <c r="S886" s="167"/>
      <c r="U886" s="168"/>
    </row>
    <row r="887">
      <c r="B887" s="75"/>
      <c r="C887" s="75"/>
      <c r="D887" s="75"/>
      <c r="E887" s="75"/>
      <c r="F887" s="75"/>
      <c r="G887" s="75"/>
      <c r="H887" s="75"/>
      <c r="J887" s="166"/>
      <c r="S887" s="167"/>
      <c r="U887" s="168"/>
    </row>
    <row r="888">
      <c r="B888" s="75"/>
      <c r="C888" s="75"/>
      <c r="D888" s="75"/>
      <c r="E888" s="75"/>
      <c r="F888" s="75"/>
      <c r="G888" s="75"/>
      <c r="H888" s="75"/>
      <c r="J888" s="166"/>
      <c r="S888" s="167"/>
      <c r="U888" s="168"/>
    </row>
    <row r="889">
      <c r="B889" s="75"/>
      <c r="C889" s="75"/>
      <c r="D889" s="75"/>
      <c r="E889" s="75"/>
      <c r="F889" s="75"/>
      <c r="G889" s="75"/>
      <c r="H889" s="75"/>
      <c r="J889" s="166"/>
      <c r="S889" s="167"/>
      <c r="U889" s="168"/>
    </row>
    <row r="890">
      <c r="B890" s="75"/>
      <c r="C890" s="75"/>
      <c r="D890" s="75"/>
      <c r="E890" s="75"/>
      <c r="F890" s="75"/>
      <c r="G890" s="75"/>
      <c r="H890" s="75"/>
      <c r="J890" s="166"/>
      <c r="S890" s="167"/>
      <c r="U890" s="168"/>
    </row>
    <row r="891">
      <c r="B891" s="75"/>
      <c r="C891" s="75"/>
      <c r="D891" s="75"/>
      <c r="E891" s="75"/>
      <c r="F891" s="75"/>
      <c r="G891" s="75"/>
      <c r="H891" s="75"/>
      <c r="J891" s="166"/>
      <c r="S891" s="167"/>
      <c r="U891" s="168"/>
    </row>
    <row r="892">
      <c r="B892" s="75"/>
      <c r="C892" s="75"/>
      <c r="D892" s="75"/>
      <c r="E892" s="75"/>
      <c r="F892" s="75"/>
      <c r="G892" s="75"/>
      <c r="H892" s="75"/>
      <c r="J892" s="166"/>
      <c r="S892" s="167"/>
      <c r="U892" s="168"/>
    </row>
    <row r="893">
      <c r="B893" s="75"/>
      <c r="C893" s="75"/>
      <c r="D893" s="75"/>
      <c r="E893" s="75"/>
      <c r="F893" s="75"/>
      <c r="G893" s="75"/>
      <c r="H893" s="75"/>
      <c r="J893" s="166"/>
      <c r="S893" s="167"/>
      <c r="U893" s="168"/>
    </row>
    <row r="894">
      <c r="B894" s="75"/>
      <c r="C894" s="75"/>
      <c r="D894" s="75"/>
      <c r="E894" s="75"/>
      <c r="F894" s="75"/>
      <c r="G894" s="75"/>
      <c r="H894" s="75"/>
      <c r="J894" s="166"/>
      <c r="S894" s="167"/>
      <c r="U894" s="168"/>
    </row>
    <row r="895">
      <c r="B895" s="75"/>
      <c r="C895" s="75"/>
      <c r="D895" s="75"/>
      <c r="E895" s="75"/>
      <c r="F895" s="75"/>
      <c r="G895" s="75"/>
      <c r="H895" s="75"/>
      <c r="J895" s="166"/>
      <c r="S895" s="167"/>
      <c r="U895" s="168"/>
    </row>
    <row r="896">
      <c r="B896" s="75"/>
      <c r="C896" s="75"/>
      <c r="D896" s="75"/>
      <c r="E896" s="75"/>
      <c r="F896" s="75"/>
      <c r="G896" s="75"/>
      <c r="H896" s="75"/>
      <c r="J896" s="166"/>
      <c r="S896" s="167"/>
      <c r="U896" s="168"/>
    </row>
    <row r="897">
      <c r="B897" s="75"/>
      <c r="C897" s="75"/>
      <c r="D897" s="75"/>
      <c r="E897" s="75"/>
      <c r="F897" s="75"/>
      <c r="G897" s="75"/>
      <c r="H897" s="75"/>
      <c r="J897" s="166"/>
      <c r="S897" s="167"/>
      <c r="U897" s="168"/>
    </row>
    <row r="898">
      <c r="B898" s="75"/>
      <c r="C898" s="75"/>
      <c r="D898" s="75"/>
      <c r="E898" s="75"/>
      <c r="F898" s="75"/>
      <c r="G898" s="75"/>
      <c r="H898" s="75"/>
      <c r="J898" s="166"/>
      <c r="S898" s="167"/>
      <c r="U898" s="168"/>
    </row>
    <row r="899">
      <c r="B899" s="75"/>
      <c r="C899" s="75"/>
      <c r="D899" s="75"/>
      <c r="E899" s="75"/>
      <c r="F899" s="75"/>
      <c r="G899" s="75"/>
      <c r="H899" s="75"/>
      <c r="J899" s="166"/>
      <c r="S899" s="167"/>
      <c r="U899" s="168"/>
    </row>
    <row r="900">
      <c r="B900" s="75"/>
      <c r="C900" s="75"/>
      <c r="D900" s="75"/>
      <c r="E900" s="75"/>
      <c r="F900" s="75"/>
      <c r="G900" s="75"/>
      <c r="H900" s="75"/>
      <c r="J900" s="166"/>
      <c r="S900" s="167"/>
      <c r="U900" s="168"/>
    </row>
    <row r="901">
      <c r="B901" s="75"/>
      <c r="C901" s="75"/>
      <c r="D901" s="75"/>
      <c r="E901" s="75"/>
      <c r="F901" s="75"/>
      <c r="G901" s="75"/>
      <c r="H901" s="75"/>
      <c r="J901" s="166"/>
      <c r="S901" s="167"/>
      <c r="U901" s="168"/>
    </row>
    <row r="902">
      <c r="B902" s="75"/>
      <c r="C902" s="75"/>
      <c r="D902" s="75"/>
      <c r="E902" s="75"/>
      <c r="F902" s="75"/>
      <c r="G902" s="75"/>
      <c r="H902" s="75"/>
      <c r="J902" s="166"/>
      <c r="S902" s="167"/>
      <c r="U902" s="168"/>
    </row>
    <row r="903">
      <c r="B903" s="75"/>
      <c r="C903" s="75"/>
      <c r="D903" s="75"/>
      <c r="E903" s="75"/>
      <c r="F903" s="75"/>
      <c r="G903" s="75"/>
      <c r="H903" s="75"/>
      <c r="J903" s="166"/>
      <c r="S903" s="167"/>
      <c r="U903" s="168"/>
    </row>
    <row r="904">
      <c r="B904" s="75"/>
      <c r="C904" s="75"/>
      <c r="D904" s="75"/>
      <c r="E904" s="75"/>
      <c r="F904" s="75"/>
      <c r="G904" s="75"/>
      <c r="H904" s="75"/>
      <c r="J904" s="166"/>
      <c r="S904" s="167"/>
      <c r="U904" s="168"/>
    </row>
    <row r="905">
      <c r="B905" s="75"/>
      <c r="C905" s="75"/>
      <c r="D905" s="75"/>
      <c r="E905" s="75"/>
      <c r="F905" s="75"/>
      <c r="G905" s="75"/>
      <c r="H905" s="75"/>
      <c r="J905" s="166"/>
      <c r="S905" s="167"/>
      <c r="U905" s="168"/>
    </row>
    <row r="906">
      <c r="B906" s="75"/>
      <c r="C906" s="75"/>
      <c r="D906" s="75"/>
      <c r="E906" s="75"/>
      <c r="F906" s="75"/>
      <c r="G906" s="75"/>
      <c r="H906" s="75"/>
      <c r="J906" s="166"/>
      <c r="S906" s="167"/>
      <c r="U906" s="168"/>
    </row>
    <row r="907">
      <c r="B907" s="75"/>
      <c r="C907" s="75"/>
      <c r="D907" s="75"/>
      <c r="E907" s="75"/>
      <c r="F907" s="75"/>
      <c r="G907" s="75"/>
      <c r="H907" s="75"/>
      <c r="J907" s="166"/>
      <c r="S907" s="167"/>
      <c r="U907" s="168"/>
    </row>
    <row r="908">
      <c r="B908" s="75"/>
      <c r="C908" s="75"/>
      <c r="D908" s="75"/>
      <c r="E908" s="75"/>
      <c r="F908" s="75"/>
      <c r="G908" s="75"/>
      <c r="H908" s="75"/>
      <c r="J908" s="166"/>
      <c r="S908" s="167"/>
      <c r="U908" s="168"/>
    </row>
    <row r="909">
      <c r="B909" s="75"/>
      <c r="C909" s="75"/>
      <c r="D909" s="75"/>
      <c r="E909" s="75"/>
      <c r="F909" s="75"/>
      <c r="G909" s="75"/>
      <c r="H909" s="75"/>
      <c r="J909" s="166"/>
      <c r="S909" s="167"/>
      <c r="U909" s="168"/>
    </row>
    <row r="910">
      <c r="B910" s="75"/>
      <c r="C910" s="75"/>
      <c r="D910" s="75"/>
      <c r="E910" s="75"/>
      <c r="F910" s="75"/>
      <c r="G910" s="75"/>
      <c r="H910" s="75"/>
      <c r="J910" s="166"/>
      <c r="S910" s="167"/>
      <c r="U910" s="168"/>
    </row>
    <row r="911">
      <c r="B911" s="75"/>
      <c r="C911" s="75"/>
      <c r="D911" s="75"/>
      <c r="E911" s="75"/>
      <c r="F911" s="75"/>
      <c r="G911" s="75"/>
      <c r="H911" s="75"/>
      <c r="J911" s="166"/>
      <c r="S911" s="167"/>
      <c r="U911" s="168"/>
    </row>
    <row r="912">
      <c r="B912" s="75"/>
      <c r="C912" s="75"/>
      <c r="D912" s="75"/>
      <c r="E912" s="75"/>
      <c r="F912" s="75"/>
      <c r="G912" s="75"/>
      <c r="H912" s="75"/>
      <c r="J912" s="166"/>
      <c r="S912" s="167"/>
      <c r="U912" s="168"/>
    </row>
    <row r="913">
      <c r="B913" s="75"/>
      <c r="C913" s="75"/>
      <c r="D913" s="75"/>
      <c r="E913" s="75"/>
      <c r="F913" s="75"/>
      <c r="G913" s="75"/>
      <c r="H913" s="75"/>
      <c r="J913" s="166"/>
      <c r="S913" s="167"/>
      <c r="U913" s="168"/>
    </row>
    <row r="914">
      <c r="B914" s="75"/>
      <c r="C914" s="75"/>
      <c r="D914" s="75"/>
      <c r="E914" s="75"/>
      <c r="F914" s="75"/>
      <c r="G914" s="75"/>
      <c r="H914" s="75"/>
      <c r="J914" s="166"/>
      <c r="S914" s="167"/>
      <c r="U914" s="168"/>
    </row>
    <row r="915">
      <c r="B915" s="75"/>
      <c r="C915" s="75"/>
      <c r="D915" s="75"/>
      <c r="E915" s="75"/>
      <c r="F915" s="75"/>
      <c r="G915" s="75"/>
      <c r="H915" s="75"/>
      <c r="J915" s="166"/>
      <c r="S915" s="167"/>
      <c r="U915" s="168"/>
    </row>
    <row r="916">
      <c r="B916" s="75"/>
      <c r="C916" s="75"/>
      <c r="D916" s="75"/>
      <c r="E916" s="75"/>
      <c r="F916" s="75"/>
      <c r="G916" s="75"/>
      <c r="H916" s="75"/>
      <c r="J916" s="166"/>
      <c r="S916" s="167"/>
      <c r="U916" s="168"/>
    </row>
    <row r="917">
      <c r="B917" s="75"/>
      <c r="C917" s="75"/>
      <c r="D917" s="75"/>
      <c r="E917" s="75"/>
      <c r="F917" s="75"/>
      <c r="G917" s="75"/>
      <c r="H917" s="75"/>
      <c r="J917" s="166"/>
      <c r="S917" s="167"/>
      <c r="U917" s="168"/>
    </row>
    <row r="918">
      <c r="B918" s="75"/>
      <c r="C918" s="75"/>
      <c r="D918" s="75"/>
      <c r="E918" s="75"/>
      <c r="F918" s="75"/>
      <c r="G918" s="75"/>
      <c r="H918" s="75"/>
      <c r="J918" s="166"/>
      <c r="S918" s="167"/>
      <c r="U918" s="168"/>
    </row>
    <row r="919">
      <c r="B919" s="75"/>
      <c r="C919" s="75"/>
      <c r="D919" s="75"/>
      <c r="E919" s="75"/>
      <c r="F919" s="75"/>
      <c r="G919" s="75"/>
      <c r="H919" s="75"/>
      <c r="J919" s="166"/>
      <c r="S919" s="167"/>
      <c r="U919" s="168"/>
    </row>
    <row r="920">
      <c r="B920" s="75"/>
      <c r="C920" s="75"/>
      <c r="D920" s="75"/>
      <c r="E920" s="75"/>
      <c r="F920" s="75"/>
      <c r="G920" s="75"/>
      <c r="H920" s="75"/>
      <c r="J920" s="166"/>
      <c r="S920" s="167"/>
      <c r="U920" s="168"/>
    </row>
    <row r="921">
      <c r="B921" s="75"/>
      <c r="C921" s="75"/>
      <c r="D921" s="75"/>
      <c r="E921" s="75"/>
      <c r="F921" s="75"/>
      <c r="G921" s="75"/>
      <c r="H921" s="75"/>
      <c r="J921" s="166"/>
      <c r="S921" s="167"/>
      <c r="U921" s="168"/>
    </row>
    <row r="922">
      <c r="B922" s="75"/>
      <c r="C922" s="75"/>
      <c r="D922" s="75"/>
      <c r="E922" s="75"/>
      <c r="F922" s="75"/>
      <c r="G922" s="75"/>
      <c r="H922" s="75"/>
      <c r="J922" s="166"/>
      <c r="S922" s="167"/>
      <c r="U922" s="168"/>
    </row>
    <row r="923">
      <c r="B923" s="75"/>
      <c r="C923" s="75"/>
      <c r="D923" s="75"/>
      <c r="E923" s="75"/>
      <c r="F923" s="75"/>
      <c r="G923" s="75"/>
      <c r="H923" s="75"/>
      <c r="J923" s="166"/>
      <c r="S923" s="167"/>
      <c r="U923" s="168"/>
    </row>
    <row r="924">
      <c r="B924" s="75"/>
      <c r="C924" s="75"/>
      <c r="D924" s="75"/>
      <c r="E924" s="75"/>
      <c r="F924" s="75"/>
      <c r="G924" s="75"/>
      <c r="H924" s="75"/>
      <c r="J924" s="166"/>
      <c r="S924" s="167"/>
      <c r="U924" s="168"/>
    </row>
    <row r="925">
      <c r="B925" s="75"/>
      <c r="C925" s="75"/>
      <c r="D925" s="75"/>
      <c r="E925" s="75"/>
      <c r="F925" s="75"/>
      <c r="G925" s="75"/>
      <c r="H925" s="75"/>
      <c r="J925" s="166"/>
      <c r="S925" s="167"/>
      <c r="U925" s="168"/>
    </row>
    <row r="926">
      <c r="B926" s="75"/>
      <c r="C926" s="75"/>
      <c r="D926" s="75"/>
      <c r="E926" s="75"/>
      <c r="F926" s="75"/>
      <c r="G926" s="75"/>
      <c r="H926" s="75"/>
      <c r="J926" s="166"/>
      <c r="S926" s="167"/>
      <c r="U926" s="168"/>
    </row>
    <row r="927">
      <c r="B927" s="75"/>
      <c r="C927" s="75"/>
      <c r="D927" s="75"/>
      <c r="E927" s="75"/>
      <c r="F927" s="75"/>
      <c r="G927" s="75"/>
      <c r="H927" s="75"/>
      <c r="J927" s="166"/>
      <c r="S927" s="167"/>
      <c r="U927" s="168"/>
    </row>
    <row r="928">
      <c r="B928" s="75"/>
      <c r="C928" s="75"/>
      <c r="D928" s="75"/>
      <c r="E928" s="75"/>
      <c r="F928" s="75"/>
      <c r="G928" s="75"/>
      <c r="H928" s="75"/>
      <c r="J928" s="166"/>
      <c r="S928" s="167"/>
      <c r="U928" s="168"/>
    </row>
    <row r="929">
      <c r="B929" s="75"/>
      <c r="C929" s="75"/>
      <c r="D929" s="75"/>
      <c r="E929" s="75"/>
      <c r="F929" s="75"/>
      <c r="G929" s="75"/>
      <c r="H929" s="75"/>
      <c r="J929" s="166"/>
      <c r="S929" s="167"/>
      <c r="U929" s="168"/>
    </row>
    <row r="930">
      <c r="B930" s="75"/>
      <c r="C930" s="75"/>
      <c r="D930" s="75"/>
      <c r="E930" s="75"/>
      <c r="F930" s="75"/>
      <c r="G930" s="75"/>
      <c r="H930" s="75"/>
      <c r="J930" s="166"/>
      <c r="S930" s="167"/>
      <c r="U930" s="168"/>
    </row>
    <row r="931">
      <c r="B931" s="75"/>
      <c r="C931" s="75"/>
      <c r="D931" s="75"/>
      <c r="E931" s="75"/>
      <c r="F931" s="75"/>
      <c r="G931" s="75"/>
      <c r="H931" s="75"/>
      <c r="J931" s="166"/>
      <c r="S931" s="167"/>
      <c r="U931" s="168"/>
    </row>
    <row r="932">
      <c r="B932" s="75"/>
      <c r="C932" s="75"/>
      <c r="D932" s="75"/>
      <c r="E932" s="75"/>
      <c r="F932" s="75"/>
      <c r="G932" s="75"/>
      <c r="H932" s="75"/>
      <c r="J932" s="166"/>
      <c r="S932" s="167"/>
      <c r="U932" s="168"/>
    </row>
    <row r="933">
      <c r="B933" s="75"/>
      <c r="C933" s="75"/>
      <c r="D933" s="75"/>
      <c r="E933" s="75"/>
      <c r="F933" s="75"/>
      <c r="G933" s="75"/>
      <c r="H933" s="75"/>
      <c r="J933" s="166"/>
      <c r="S933" s="167"/>
      <c r="U933" s="168"/>
    </row>
    <row r="934">
      <c r="B934" s="75"/>
      <c r="C934" s="75"/>
      <c r="D934" s="75"/>
      <c r="E934" s="75"/>
      <c r="F934" s="75"/>
      <c r="G934" s="75"/>
      <c r="H934" s="75"/>
      <c r="J934" s="166"/>
      <c r="S934" s="167"/>
      <c r="U934" s="168"/>
    </row>
    <row r="935">
      <c r="B935" s="75"/>
      <c r="C935" s="75"/>
      <c r="D935" s="75"/>
      <c r="E935" s="75"/>
      <c r="F935" s="75"/>
      <c r="G935" s="75"/>
      <c r="H935" s="75"/>
      <c r="J935" s="166"/>
      <c r="S935" s="167"/>
      <c r="U935" s="168"/>
    </row>
    <row r="936">
      <c r="B936" s="75"/>
      <c r="C936" s="75"/>
      <c r="D936" s="75"/>
      <c r="E936" s="75"/>
      <c r="F936" s="75"/>
      <c r="G936" s="75"/>
      <c r="H936" s="75"/>
      <c r="J936" s="166"/>
      <c r="S936" s="167"/>
      <c r="U936" s="168"/>
    </row>
    <row r="937">
      <c r="B937" s="75"/>
      <c r="C937" s="75"/>
      <c r="D937" s="75"/>
      <c r="E937" s="75"/>
      <c r="F937" s="75"/>
      <c r="G937" s="75"/>
      <c r="H937" s="75"/>
      <c r="J937" s="166"/>
      <c r="S937" s="167"/>
      <c r="U937" s="168"/>
    </row>
    <row r="938">
      <c r="B938" s="75"/>
      <c r="C938" s="75"/>
      <c r="D938" s="75"/>
      <c r="E938" s="75"/>
      <c r="F938" s="75"/>
      <c r="G938" s="75"/>
      <c r="H938" s="75"/>
      <c r="J938" s="166"/>
      <c r="S938" s="167"/>
      <c r="U938" s="168"/>
    </row>
    <row r="939">
      <c r="B939" s="75"/>
      <c r="C939" s="75"/>
      <c r="D939" s="75"/>
      <c r="E939" s="75"/>
      <c r="F939" s="75"/>
      <c r="G939" s="75"/>
      <c r="H939" s="75"/>
      <c r="J939" s="166"/>
      <c r="S939" s="167"/>
      <c r="U939" s="168"/>
    </row>
    <row r="940">
      <c r="B940" s="75"/>
      <c r="C940" s="75"/>
      <c r="D940" s="75"/>
      <c r="E940" s="75"/>
      <c r="F940" s="75"/>
      <c r="G940" s="75"/>
      <c r="H940" s="75"/>
      <c r="J940" s="166"/>
      <c r="S940" s="167"/>
      <c r="U940" s="168"/>
    </row>
    <row r="941">
      <c r="B941" s="75"/>
      <c r="C941" s="75"/>
      <c r="D941" s="75"/>
      <c r="E941" s="75"/>
      <c r="F941" s="75"/>
      <c r="G941" s="75"/>
      <c r="H941" s="75"/>
      <c r="J941" s="166"/>
      <c r="S941" s="167"/>
      <c r="U941" s="168"/>
    </row>
    <row r="942">
      <c r="B942" s="75"/>
      <c r="C942" s="75"/>
      <c r="D942" s="75"/>
      <c r="E942" s="75"/>
      <c r="F942" s="75"/>
      <c r="G942" s="75"/>
      <c r="H942" s="75"/>
      <c r="J942" s="166"/>
      <c r="S942" s="167"/>
      <c r="U942" s="168"/>
    </row>
    <row r="943">
      <c r="B943" s="75"/>
      <c r="C943" s="75"/>
      <c r="D943" s="75"/>
      <c r="E943" s="75"/>
      <c r="F943" s="75"/>
      <c r="G943" s="75"/>
      <c r="H943" s="75"/>
      <c r="J943" s="166"/>
      <c r="S943" s="167"/>
      <c r="U943" s="168"/>
    </row>
    <row r="944">
      <c r="B944" s="75"/>
      <c r="C944" s="75"/>
      <c r="D944" s="75"/>
      <c r="E944" s="75"/>
      <c r="F944" s="75"/>
      <c r="G944" s="75"/>
      <c r="H944" s="75"/>
      <c r="J944" s="166"/>
      <c r="S944" s="167"/>
      <c r="U944" s="168"/>
    </row>
    <row r="945">
      <c r="B945" s="75"/>
      <c r="C945" s="75"/>
      <c r="D945" s="75"/>
      <c r="E945" s="75"/>
      <c r="F945" s="75"/>
      <c r="G945" s="75"/>
      <c r="H945" s="75"/>
      <c r="J945" s="166"/>
      <c r="S945" s="167"/>
      <c r="U945" s="168"/>
    </row>
    <row r="946">
      <c r="B946" s="75"/>
      <c r="C946" s="75"/>
      <c r="D946" s="75"/>
      <c r="E946" s="75"/>
      <c r="F946" s="75"/>
      <c r="G946" s="75"/>
      <c r="H946" s="75"/>
      <c r="J946" s="166"/>
      <c r="S946" s="167"/>
      <c r="U946" s="168"/>
    </row>
    <row r="947">
      <c r="B947" s="75"/>
      <c r="C947" s="75"/>
      <c r="D947" s="75"/>
      <c r="E947" s="75"/>
      <c r="F947" s="75"/>
      <c r="G947" s="75"/>
      <c r="H947" s="75"/>
      <c r="J947" s="166"/>
      <c r="S947" s="167"/>
      <c r="U947" s="168"/>
    </row>
    <row r="948">
      <c r="B948" s="75"/>
      <c r="C948" s="75"/>
      <c r="D948" s="75"/>
      <c r="E948" s="75"/>
      <c r="F948" s="75"/>
      <c r="G948" s="75"/>
      <c r="H948" s="75"/>
      <c r="J948" s="166"/>
      <c r="S948" s="167"/>
      <c r="U948" s="168"/>
    </row>
    <row r="949">
      <c r="B949" s="75"/>
      <c r="C949" s="75"/>
      <c r="D949" s="75"/>
      <c r="E949" s="75"/>
      <c r="F949" s="75"/>
      <c r="G949" s="75"/>
      <c r="H949" s="75"/>
      <c r="J949" s="166"/>
      <c r="S949" s="167"/>
      <c r="U949" s="168"/>
    </row>
    <row r="950">
      <c r="B950" s="75"/>
      <c r="C950" s="75"/>
      <c r="D950" s="75"/>
      <c r="E950" s="75"/>
      <c r="F950" s="75"/>
      <c r="G950" s="75"/>
      <c r="H950" s="75"/>
      <c r="J950" s="166"/>
      <c r="S950" s="167"/>
      <c r="U950" s="168"/>
    </row>
    <row r="951">
      <c r="B951" s="75"/>
      <c r="C951" s="75"/>
      <c r="D951" s="75"/>
      <c r="E951" s="75"/>
      <c r="F951" s="75"/>
      <c r="G951" s="75"/>
      <c r="H951" s="75"/>
      <c r="J951" s="166"/>
      <c r="S951" s="167"/>
      <c r="U951" s="168"/>
    </row>
    <row r="952">
      <c r="B952" s="75"/>
      <c r="C952" s="75"/>
      <c r="D952" s="75"/>
      <c r="E952" s="75"/>
      <c r="F952" s="75"/>
      <c r="G952" s="75"/>
      <c r="H952" s="75"/>
      <c r="J952" s="166"/>
      <c r="S952" s="167"/>
      <c r="U952" s="168"/>
    </row>
    <row r="953">
      <c r="B953" s="75"/>
      <c r="C953" s="75"/>
      <c r="D953" s="75"/>
      <c r="E953" s="75"/>
      <c r="F953" s="75"/>
      <c r="G953" s="75"/>
      <c r="H953" s="75"/>
      <c r="J953" s="166"/>
      <c r="S953" s="167"/>
      <c r="U953" s="168"/>
    </row>
    <row r="954">
      <c r="B954" s="75"/>
      <c r="C954" s="75"/>
      <c r="D954" s="75"/>
      <c r="E954" s="75"/>
      <c r="F954" s="75"/>
      <c r="G954" s="75"/>
      <c r="H954" s="75"/>
      <c r="J954" s="166"/>
      <c r="S954" s="167"/>
      <c r="U954" s="168"/>
    </row>
    <row r="955">
      <c r="B955" s="75"/>
      <c r="C955" s="75"/>
      <c r="D955" s="75"/>
      <c r="E955" s="75"/>
      <c r="F955" s="75"/>
      <c r="G955" s="75"/>
      <c r="H955" s="75"/>
      <c r="J955" s="166"/>
      <c r="S955" s="167"/>
      <c r="U955" s="168"/>
    </row>
    <row r="956">
      <c r="B956" s="75"/>
      <c r="C956" s="75"/>
      <c r="D956" s="75"/>
      <c r="E956" s="75"/>
      <c r="F956" s="75"/>
      <c r="G956" s="75"/>
      <c r="H956" s="75"/>
      <c r="J956" s="166"/>
      <c r="S956" s="167"/>
      <c r="U956" s="168"/>
    </row>
    <row r="957">
      <c r="B957" s="75"/>
      <c r="C957" s="75"/>
      <c r="D957" s="75"/>
      <c r="E957" s="75"/>
      <c r="F957" s="75"/>
      <c r="G957" s="75"/>
      <c r="H957" s="75"/>
      <c r="J957" s="166"/>
      <c r="S957" s="167"/>
      <c r="U957" s="168"/>
    </row>
    <row r="958">
      <c r="B958" s="75"/>
      <c r="C958" s="75"/>
      <c r="D958" s="75"/>
      <c r="E958" s="75"/>
      <c r="F958" s="75"/>
      <c r="G958" s="75"/>
      <c r="H958" s="75"/>
      <c r="J958" s="166"/>
      <c r="S958" s="167"/>
      <c r="U958" s="168"/>
    </row>
    <row r="959">
      <c r="B959" s="75"/>
      <c r="C959" s="75"/>
      <c r="D959" s="75"/>
      <c r="E959" s="75"/>
      <c r="F959" s="75"/>
      <c r="G959" s="75"/>
      <c r="H959" s="75"/>
      <c r="J959" s="166"/>
      <c r="S959" s="167"/>
      <c r="U959" s="168"/>
    </row>
    <row r="960">
      <c r="B960" s="75"/>
      <c r="C960" s="75"/>
      <c r="D960" s="75"/>
      <c r="E960" s="75"/>
      <c r="F960" s="75"/>
      <c r="G960" s="75"/>
      <c r="H960" s="75"/>
      <c r="J960" s="166"/>
      <c r="S960" s="167"/>
      <c r="U960" s="168"/>
    </row>
    <row r="961">
      <c r="B961" s="75"/>
      <c r="C961" s="75"/>
      <c r="D961" s="75"/>
      <c r="E961" s="75"/>
      <c r="F961" s="75"/>
      <c r="G961" s="75"/>
      <c r="H961" s="75"/>
      <c r="J961" s="166"/>
      <c r="S961" s="167"/>
      <c r="U961" s="168"/>
    </row>
    <row r="962">
      <c r="B962" s="75"/>
      <c r="C962" s="75"/>
      <c r="D962" s="75"/>
      <c r="E962" s="75"/>
      <c r="F962" s="75"/>
      <c r="G962" s="75"/>
      <c r="H962" s="75"/>
      <c r="J962" s="166"/>
      <c r="S962" s="167"/>
      <c r="U962" s="168"/>
    </row>
    <row r="963">
      <c r="B963" s="75"/>
      <c r="C963" s="75"/>
      <c r="D963" s="75"/>
      <c r="E963" s="75"/>
      <c r="F963" s="75"/>
      <c r="G963" s="75"/>
      <c r="H963" s="75"/>
      <c r="J963" s="166"/>
      <c r="S963" s="167"/>
      <c r="U963" s="168"/>
    </row>
    <row r="964">
      <c r="B964" s="75"/>
      <c r="C964" s="75"/>
      <c r="D964" s="75"/>
      <c r="E964" s="75"/>
      <c r="F964" s="75"/>
      <c r="G964" s="75"/>
      <c r="H964" s="75"/>
      <c r="J964" s="166"/>
      <c r="S964" s="167"/>
      <c r="U964" s="168"/>
    </row>
    <row r="965">
      <c r="B965" s="75"/>
      <c r="C965" s="75"/>
      <c r="D965" s="75"/>
      <c r="E965" s="75"/>
      <c r="F965" s="75"/>
      <c r="G965" s="75"/>
      <c r="H965" s="75"/>
      <c r="J965" s="166"/>
      <c r="S965" s="167"/>
      <c r="U965" s="168"/>
    </row>
    <row r="966">
      <c r="B966" s="75"/>
      <c r="C966" s="75"/>
      <c r="D966" s="75"/>
      <c r="E966" s="75"/>
      <c r="F966" s="75"/>
      <c r="G966" s="75"/>
      <c r="H966" s="75"/>
      <c r="J966" s="166"/>
      <c r="S966" s="167"/>
      <c r="U966" s="168"/>
    </row>
    <row r="967">
      <c r="B967" s="75"/>
      <c r="C967" s="75"/>
      <c r="D967" s="75"/>
      <c r="E967" s="75"/>
      <c r="F967" s="75"/>
      <c r="G967" s="75"/>
      <c r="H967" s="75"/>
      <c r="J967" s="166"/>
      <c r="S967" s="167"/>
      <c r="U967" s="168"/>
    </row>
    <row r="968">
      <c r="B968" s="75"/>
      <c r="C968" s="75"/>
      <c r="D968" s="75"/>
      <c r="E968" s="75"/>
      <c r="F968" s="75"/>
      <c r="G968" s="75"/>
      <c r="H968" s="75"/>
      <c r="J968" s="166"/>
      <c r="S968" s="167"/>
      <c r="U968" s="168"/>
    </row>
    <row r="969">
      <c r="B969" s="75"/>
      <c r="C969" s="75"/>
      <c r="D969" s="75"/>
      <c r="E969" s="75"/>
      <c r="F969" s="75"/>
      <c r="G969" s="75"/>
      <c r="H969" s="75"/>
      <c r="J969" s="166"/>
      <c r="S969" s="167"/>
      <c r="U969" s="168"/>
    </row>
    <row r="970">
      <c r="B970" s="75"/>
      <c r="C970" s="75"/>
      <c r="D970" s="75"/>
      <c r="E970" s="75"/>
      <c r="F970" s="75"/>
      <c r="G970" s="75"/>
      <c r="H970" s="75"/>
      <c r="J970" s="166"/>
      <c r="S970" s="167"/>
      <c r="U970" s="168"/>
    </row>
    <row r="971">
      <c r="B971" s="75"/>
      <c r="C971" s="75"/>
      <c r="D971" s="75"/>
      <c r="E971" s="75"/>
      <c r="F971" s="75"/>
      <c r="G971" s="75"/>
      <c r="H971" s="75"/>
      <c r="J971" s="166"/>
      <c r="S971" s="167"/>
      <c r="U971" s="168"/>
    </row>
    <row r="972">
      <c r="B972" s="75"/>
      <c r="C972" s="75"/>
      <c r="D972" s="75"/>
      <c r="E972" s="75"/>
      <c r="F972" s="75"/>
      <c r="G972" s="75"/>
      <c r="H972" s="75"/>
      <c r="J972" s="166"/>
      <c r="S972" s="167"/>
      <c r="U972" s="168"/>
    </row>
    <row r="973">
      <c r="B973" s="75"/>
      <c r="C973" s="75"/>
      <c r="D973" s="75"/>
      <c r="E973" s="75"/>
      <c r="F973" s="75"/>
      <c r="G973" s="75"/>
      <c r="H973" s="75"/>
      <c r="J973" s="166"/>
      <c r="S973" s="167"/>
      <c r="U973" s="168"/>
    </row>
    <row r="974">
      <c r="B974" s="75"/>
      <c r="C974" s="75"/>
      <c r="D974" s="75"/>
      <c r="E974" s="75"/>
      <c r="F974" s="75"/>
      <c r="G974" s="75"/>
      <c r="H974" s="75"/>
      <c r="J974" s="166"/>
      <c r="S974" s="167"/>
      <c r="U974" s="168"/>
    </row>
    <row r="975">
      <c r="B975" s="75"/>
      <c r="C975" s="75"/>
      <c r="D975" s="75"/>
      <c r="E975" s="75"/>
      <c r="F975" s="75"/>
      <c r="G975" s="75"/>
      <c r="H975" s="75"/>
      <c r="J975" s="166"/>
      <c r="S975" s="167"/>
      <c r="U975" s="168"/>
    </row>
    <row r="976">
      <c r="B976" s="75"/>
      <c r="C976" s="75"/>
      <c r="D976" s="75"/>
      <c r="E976" s="75"/>
      <c r="F976" s="75"/>
      <c r="G976" s="75"/>
      <c r="H976" s="75"/>
      <c r="J976" s="166"/>
      <c r="S976" s="167"/>
      <c r="U976" s="168"/>
    </row>
    <row r="977">
      <c r="B977" s="75"/>
      <c r="C977" s="75"/>
      <c r="D977" s="75"/>
      <c r="E977" s="75"/>
      <c r="F977" s="75"/>
      <c r="G977" s="75"/>
      <c r="H977" s="75"/>
      <c r="J977" s="166"/>
      <c r="S977" s="167"/>
      <c r="U977" s="168"/>
    </row>
    <row r="978">
      <c r="B978" s="75"/>
      <c r="C978" s="75"/>
      <c r="D978" s="75"/>
      <c r="E978" s="75"/>
      <c r="F978" s="75"/>
      <c r="G978" s="75"/>
      <c r="H978" s="75"/>
      <c r="J978" s="166"/>
      <c r="S978" s="167"/>
      <c r="U978" s="168"/>
    </row>
    <row r="979">
      <c r="B979" s="75"/>
      <c r="C979" s="75"/>
      <c r="D979" s="75"/>
      <c r="E979" s="75"/>
      <c r="F979" s="75"/>
      <c r="G979" s="75"/>
      <c r="H979" s="75"/>
      <c r="J979" s="166"/>
      <c r="S979" s="167"/>
      <c r="U979" s="168"/>
    </row>
    <row r="980">
      <c r="B980" s="75"/>
      <c r="C980" s="75"/>
      <c r="D980" s="75"/>
      <c r="E980" s="75"/>
      <c r="F980" s="75"/>
      <c r="G980" s="75"/>
      <c r="H980" s="75"/>
      <c r="J980" s="166"/>
      <c r="S980" s="167"/>
      <c r="U980" s="168"/>
    </row>
    <row r="981">
      <c r="B981" s="75"/>
      <c r="C981" s="75"/>
      <c r="D981" s="75"/>
      <c r="E981" s="75"/>
      <c r="F981" s="75"/>
      <c r="G981" s="75"/>
      <c r="H981" s="75"/>
      <c r="J981" s="166"/>
      <c r="S981" s="167"/>
      <c r="U981" s="168"/>
    </row>
    <row r="982">
      <c r="B982" s="75"/>
      <c r="C982" s="75"/>
      <c r="D982" s="75"/>
      <c r="E982" s="75"/>
      <c r="F982" s="75"/>
      <c r="G982" s="75"/>
      <c r="H982" s="75"/>
      <c r="J982" s="166"/>
      <c r="S982" s="167"/>
      <c r="U982" s="168"/>
    </row>
    <row r="983">
      <c r="B983" s="75"/>
      <c r="C983" s="75"/>
      <c r="D983" s="75"/>
      <c r="E983" s="75"/>
      <c r="F983" s="75"/>
      <c r="G983" s="75"/>
      <c r="H983" s="75"/>
      <c r="J983" s="166"/>
      <c r="S983" s="167"/>
      <c r="U983" s="168"/>
    </row>
    <row r="984">
      <c r="B984" s="75"/>
      <c r="C984" s="75"/>
      <c r="D984" s="75"/>
      <c r="E984" s="75"/>
      <c r="F984" s="75"/>
      <c r="G984" s="75"/>
      <c r="H984" s="75"/>
      <c r="J984" s="166"/>
      <c r="S984" s="167"/>
      <c r="U984" s="168"/>
    </row>
    <row r="985">
      <c r="B985" s="75"/>
      <c r="C985" s="75"/>
      <c r="D985" s="75"/>
      <c r="E985" s="75"/>
      <c r="F985" s="75"/>
      <c r="G985" s="75"/>
      <c r="H985" s="75"/>
      <c r="J985" s="166"/>
      <c r="S985" s="167"/>
      <c r="U985" s="168"/>
    </row>
    <row r="986">
      <c r="B986" s="75"/>
      <c r="C986" s="75"/>
      <c r="D986" s="75"/>
      <c r="E986" s="75"/>
      <c r="F986" s="75"/>
      <c r="G986" s="75"/>
      <c r="H986" s="75"/>
      <c r="J986" s="166"/>
      <c r="S986" s="167"/>
      <c r="U986" s="168"/>
    </row>
    <row r="987">
      <c r="B987" s="75"/>
      <c r="C987" s="75"/>
      <c r="D987" s="75"/>
      <c r="E987" s="75"/>
      <c r="F987" s="75"/>
      <c r="G987" s="75"/>
      <c r="H987" s="75"/>
      <c r="J987" s="166"/>
      <c r="S987" s="167"/>
      <c r="U987" s="168"/>
    </row>
    <row r="988">
      <c r="B988" s="75"/>
      <c r="C988" s="75"/>
      <c r="D988" s="75"/>
      <c r="E988" s="75"/>
      <c r="F988" s="75"/>
      <c r="G988" s="75"/>
      <c r="H988" s="75"/>
      <c r="J988" s="166"/>
      <c r="S988" s="167"/>
      <c r="U988" s="168"/>
    </row>
    <row r="989">
      <c r="B989" s="75"/>
      <c r="C989" s="75"/>
      <c r="D989" s="75"/>
      <c r="E989" s="75"/>
      <c r="F989" s="75"/>
      <c r="G989" s="75"/>
      <c r="H989" s="75"/>
      <c r="J989" s="166"/>
      <c r="S989" s="167"/>
      <c r="U989" s="168"/>
    </row>
    <row r="990">
      <c r="B990" s="75"/>
      <c r="C990" s="75"/>
      <c r="D990" s="75"/>
      <c r="E990" s="75"/>
      <c r="F990" s="75"/>
      <c r="G990" s="75"/>
      <c r="H990" s="75"/>
      <c r="J990" s="166"/>
      <c r="S990" s="167"/>
      <c r="U990" s="168"/>
    </row>
    <row r="991">
      <c r="B991" s="75"/>
      <c r="C991" s="75"/>
      <c r="D991" s="75"/>
      <c r="E991" s="75"/>
      <c r="F991" s="75"/>
      <c r="G991" s="75"/>
      <c r="H991" s="75"/>
      <c r="J991" s="166"/>
      <c r="S991" s="167"/>
      <c r="U991" s="168"/>
    </row>
    <row r="992">
      <c r="B992" s="75"/>
      <c r="C992" s="75"/>
      <c r="D992" s="75"/>
      <c r="E992" s="75"/>
      <c r="F992" s="75"/>
      <c r="G992" s="75"/>
      <c r="H992" s="75"/>
      <c r="J992" s="166"/>
      <c r="S992" s="167"/>
      <c r="U992" s="168"/>
    </row>
    <row r="993">
      <c r="B993" s="75"/>
      <c r="C993" s="75"/>
      <c r="D993" s="75"/>
      <c r="E993" s="75"/>
      <c r="F993" s="75"/>
      <c r="G993" s="75"/>
      <c r="H993" s="75"/>
      <c r="J993" s="166"/>
      <c r="S993" s="167"/>
      <c r="U993" s="168"/>
    </row>
    <row r="994">
      <c r="B994" s="75"/>
      <c r="C994" s="75"/>
      <c r="D994" s="75"/>
      <c r="E994" s="75"/>
      <c r="F994" s="75"/>
      <c r="G994" s="75"/>
      <c r="H994" s="75"/>
      <c r="J994" s="166"/>
      <c r="S994" s="167"/>
      <c r="U994" s="168"/>
    </row>
    <row r="995">
      <c r="B995" s="75"/>
      <c r="C995" s="75"/>
      <c r="D995" s="75"/>
      <c r="E995" s="75"/>
      <c r="F995" s="75"/>
      <c r="G995" s="75"/>
      <c r="H995" s="75"/>
      <c r="J995" s="166"/>
      <c r="S995" s="167"/>
      <c r="U995" s="168"/>
    </row>
    <row r="996">
      <c r="B996" s="75"/>
      <c r="C996" s="75"/>
      <c r="D996" s="75"/>
      <c r="E996" s="75"/>
      <c r="F996" s="75"/>
      <c r="G996" s="75"/>
      <c r="H996" s="75"/>
      <c r="J996" s="166"/>
      <c r="S996" s="167"/>
      <c r="U996" s="168"/>
    </row>
    <row r="997">
      <c r="B997" s="75"/>
      <c r="C997" s="75"/>
      <c r="D997" s="75"/>
      <c r="E997" s="75"/>
      <c r="F997" s="75"/>
      <c r="G997" s="75"/>
      <c r="H997" s="75"/>
      <c r="J997" s="166"/>
      <c r="S997" s="167"/>
      <c r="U997" s="168"/>
    </row>
    <row r="998">
      <c r="B998" s="75"/>
      <c r="C998" s="75"/>
      <c r="D998" s="75"/>
      <c r="E998" s="75"/>
      <c r="F998" s="75"/>
      <c r="G998" s="75"/>
      <c r="H998" s="75"/>
      <c r="J998" s="166"/>
      <c r="S998" s="167"/>
      <c r="U998" s="168"/>
    </row>
    <row r="999">
      <c r="B999" s="75"/>
      <c r="C999" s="75"/>
      <c r="D999" s="75"/>
      <c r="E999" s="75"/>
      <c r="F999" s="75"/>
      <c r="G999" s="75"/>
      <c r="H999" s="75"/>
      <c r="J999" s="166"/>
      <c r="S999" s="167"/>
      <c r="U999" s="168"/>
    </row>
    <row r="1000">
      <c r="B1000" s="75"/>
      <c r="C1000" s="75"/>
      <c r="D1000" s="75"/>
      <c r="E1000" s="75"/>
      <c r="F1000" s="75"/>
      <c r="G1000" s="75"/>
      <c r="H1000" s="75"/>
      <c r="J1000" s="166"/>
      <c r="S1000" s="167"/>
      <c r="U1000" s="168"/>
    </row>
    <row r="1001">
      <c r="B1001" s="75"/>
      <c r="C1001" s="75"/>
      <c r="D1001" s="75"/>
      <c r="E1001" s="75"/>
      <c r="F1001" s="75"/>
      <c r="G1001" s="75"/>
      <c r="H1001" s="75"/>
      <c r="J1001" s="166"/>
      <c r="S1001" s="167"/>
      <c r="U1001" s="168"/>
    </row>
    <row r="1002">
      <c r="B1002" s="75"/>
      <c r="C1002" s="75"/>
      <c r="D1002" s="75"/>
      <c r="E1002" s="75"/>
      <c r="F1002" s="75"/>
      <c r="G1002" s="75"/>
      <c r="H1002" s="75"/>
      <c r="J1002" s="166"/>
      <c r="S1002" s="167"/>
      <c r="U1002" s="168"/>
    </row>
    <row r="1003">
      <c r="J1003" s="166"/>
      <c r="S1003" s="167"/>
      <c r="U1003" s="168"/>
    </row>
    <row r="1004">
      <c r="J1004" s="166"/>
      <c r="S1004" s="167"/>
      <c r="U1004" s="168"/>
    </row>
    <row r="1005">
      <c r="J1005" s="166"/>
      <c r="S1005" s="167"/>
      <c r="U1005" s="168"/>
    </row>
    <row r="1006">
      <c r="J1006" s="166"/>
      <c r="S1006" s="167"/>
      <c r="U1006" s="168"/>
    </row>
    <row r="1007">
      <c r="J1007" s="166"/>
      <c r="U1007" s="168"/>
    </row>
  </sheetData>
  <mergeCells count="3">
    <mergeCell ref="C3:C4"/>
    <mergeCell ref="K1:M1"/>
    <mergeCell ref="K2:M2"/>
  </mergeCells>
  <printOptions gridLines="1" horizontalCentered="1"/>
  <pageMargins bottom="0.3016129032258065" footer="0.0" header="0.0" left="0.25" right="0.25" top="0.37258064516129036"/>
  <pageSetup fitToHeight="0"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8.88"/>
    <col customWidth="1" min="2" max="2" width="12.25"/>
    <col customWidth="1" min="3" max="3" width="11.25"/>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'WK1'!A2+7</f>
        <v>43228</v>
      </c>
      <c r="B2" s="130">
        <f t="shared" ref="B2:H2" si="1">SUM(B6:B72)</f>
        <v>0</v>
      </c>
      <c r="C2" s="130">
        <f t="shared" si="1"/>
        <v>0</v>
      </c>
      <c r="D2" s="130">
        <f t="shared" si="1"/>
        <v>0</v>
      </c>
      <c r="E2" s="130">
        <f t="shared" si="1"/>
        <v>0</v>
      </c>
      <c r="F2" s="130">
        <f t="shared" si="1"/>
        <v>0</v>
      </c>
      <c r="G2" s="130">
        <f t="shared" si="1"/>
        <v>0</v>
      </c>
      <c r="H2" s="130">
        <f t="shared" si="1"/>
        <v>0</v>
      </c>
      <c r="I2" s="125"/>
      <c r="J2" s="131" t="s">
        <v>90</v>
      </c>
      <c r="K2" s="169"/>
      <c r="L2" s="170"/>
      <c r="M2" s="39"/>
      <c r="N2" s="128"/>
      <c r="O2" s="128"/>
      <c r="P2" s="128"/>
      <c r="Q2" s="128"/>
      <c r="R2" s="128"/>
      <c r="S2" s="128"/>
      <c r="T2" s="128"/>
      <c r="U2" s="128"/>
      <c r="V2" s="128"/>
      <c r="W2" s="128"/>
      <c r="X2" s="128"/>
      <c r="Y2" s="128"/>
      <c r="Z2" s="128"/>
      <c r="AA2" s="128"/>
      <c r="AB2" s="128"/>
      <c r="AC2" s="128"/>
    </row>
    <row r="3" ht="18.0" customHeight="1">
      <c r="B3" s="135" t="s">
        <v>91</v>
      </c>
      <c r="C3" s="171" t="s">
        <v>92</v>
      </c>
      <c r="D3" s="172" t="s">
        <v>37</v>
      </c>
      <c r="E3" s="172" t="s">
        <v>38</v>
      </c>
      <c r="F3" s="173" t="s">
        <v>39</v>
      </c>
      <c r="G3" s="138" t="s">
        <v>93</v>
      </c>
      <c r="H3" s="139" t="str">
        <f>H2/H4</f>
        <v>#DIV/0!</v>
      </c>
      <c r="I3" s="87"/>
      <c r="J3" s="87"/>
      <c r="K3" s="87"/>
      <c r="L3" s="87"/>
      <c r="M3" s="87"/>
      <c r="N3" s="87"/>
      <c r="O3" s="87"/>
      <c r="P3" s="87"/>
      <c r="Q3" s="87"/>
      <c r="R3" s="87"/>
      <c r="S3" s="87"/>
      <c r="T3" s="87"/>
      <c r="U3" s="128"/>
      <c r="V3" s="128"/>
      <c r="W3" s="128"/>
      <c r="X3" s="128"/>
      <c r="Y3" s="128"/>
      <c r="Z3" s="128"/>
      <c r="AA3" s="128"/>
      <c r="AB3" s="128"/>
      <c r="AC3" s="128"/>
    </row>
    <row r="4">
      <c r="B4" s="141">
        <f>SUM(B2:D2)</f>
        <v>0</v>
      </c>
      <c r="C4" s="36"/>
      <c r="D4" s="169"/>
      <c r="E4" s="169"/>
      <c r="F4" s="174"/>
      <c r="G4" s="139" t="s">
        <v>94</v>
      </c>
      <c r="H4" s="144"/>
      <c r="I4" s="87"/>
      <c r="J4" s="87"/>
      <c r="K4" s="87"/>
      <c r="L4" s="87"/>
      <c r="M4" s="87"/>
      <c r="N4" s="87"/>
      <c r="O4" s="87"/>
      <c r="P4" s="87"/>
      <c r="Q4" s="87"/>
      <c r="R4" s="87"/>
      <c r="S4" s="87"/>
      <c r="T4" s="87"/>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c r="I5" s="87"/>
      <c r="J5" s="87"/>
      <c r="K5" s="87"/>
      <c r="L5" s="87"/>
      <c r="M5" s="87"/>
      <c r="N5" s="87"/>
      <c r="O5" s="87"/>
      <c r="P5" s="87"/>
      <c r="Q5" s="87"/>
      <c r="R5" s="87"/>
      <c r="S5" s="87"/>
      <c r="T5" s="87"/>
      <c r="U5" s="128"/>
      <c r="V5" s="128"/>
      <c r="W5" s="128"/>
      <c r="X5" s="128"/>
      <c r="Y5" s="128"/>
      <c r="Z5" s="128"/>
      <c r="AA5" s="128"/>
      <c r="AB5" s="128"/>
      <c r="AC5" s="128"/>
    </row>
    <row r="6">
      <c r="A6" s="63">
        <v>1.0</v>
      </c>
      <c r="B6" s="147"/>
      <c r="C6" s="147"/>
      <c r="D6" s="147"/>
      <c r="E6" s="147"/>
      <c r="F6" s="147"/>
      <c r="G6" s="147"/>
      <c r="H6" s="122">
        <f t="shared" ref="H6:H72" si="2">SUM(B6:F6)</f>
        <v>0</v>
      </c>
      <c r="I6" s="87"/>
      <c r="J6" s="87"/>
      <c r="K6" s="87"/>
      <c r="L6" s="87"/>
      <c r="M6" s="87"/>
      <c r="N6" s="87"/>
      <c r="O6" s="87"/>
      <c r="P6" s="87"/>
      <c r="Q6" s="87"/>
      <c r="R6" s="87"/>
      <c r="S6" s="87"/>
      <c r="T6" s="87"/>
      <c r="U6" s="128"/>
      <c r="V6" s="128"/>
      <c r="W6" s="128"/>
      <c r="X6" s="128"/>
      <c r="Y6" s="128"/>
      <c r="Z6" s="128"/>
      <c r="AA6" s="128"/>
      <c r="AB6" s="128"/>
      <c r="AC6" s="128"/>
    </row>
    <row r="7">
      <c r="A7" s="63">
        <v>2.0</v>
      </c>
      <c r="B7" s="150"/>
      <c r="C7" s="147"/>
      <c r="D7" s="150"/>
      <c r="E7" s="150"/>
      <c r="F7" s="147"/>
      <c r="G7" s="150"/>
      <c r="H7" s="122">
        <f t="shared" si="2"/>
        <v>0</v>
      </c>
      <c r="I7" s="125"/>
      <c r="J7" s="151"/>
      <c r="K7" s="40"/>
      <c r="L7" s="95"/>
      <c r="M7" s="95"/>
      <c r="N7" s="95"/>
      <c r="O7" s="95"/>
      <c r="P7" s="95"/>
      <c r="Q7" s="95"/>
      <c r="R7" s="95"/>
      <c r="S7" s="95"/>
      <c r="T7" s="95"/>
      <c r="U7" s="95"/>
      <c r="V7" s="95"/>
      <c r="W7" s="128"/>
      <c r="X7" s="128"/>
      <c r="Y7" s="128"/>
      <c r="Z7" s="128"/>
      <c r="AA7" s="128"/>
      <c r="AB7" s="128"/>
      <c r="AC7" s="128"/>
    </row>
    <row r="8">
      <c r="A8" s="63">
        <v>3.0</v>
      </c>
      <c r="B8" s="150"/>
      <c r="C8" s="150"/>
      <c r="D8" s="150"/>
      <c r="E8" s="150"/>
      <c r="F8" s="147"/>
      <c r="G8" s="150"/>
      <c r="H8" s="122">
        <f t="shared" si="2"/>
        <v>0</v>
      </c>
      <c r="I8" s="125"/>
      <c r="J8" s="151"/>
      <c r="K8" s="87"/>
      <c r="L8" s="87"/>
      <c r="M8" s="87"/>
      <c r="N8" s="87"/>
      <c r="O8" s="87"/>
      <c r="P8" s="87"/>
      <c r="Q8" s="87"/>
      <c r="R8" s="87"/>
      <c r="S8" s="149"/>
      <c r="T8" s="149"/>
      <c r="U8" s="149"/>
      <c r="V8" s="95"/>
      <c r="W8" s="128"/>
      <c r="X8" s="128"/>
      <c r="Y8" s="128"/>
      <c r="Z8" s="128"/>
      <c r="AA8" s="128"/>
      <c r="AB8" s="128"/>
      <c r="AC8" s="128"/>
    </row>
    <row r="9">
      <c r="A9" s="63">
        <v>4.0</v>
      </c>
      <c r="B9" s="147"/>
      <c r="C9" s="150"/>
      <c r="D9" s="147"/>
      <c r="E9" s="150"/>
      <c r="F9" s="150"/>
      <c r="G9" s="150"/>
      <c r="H9" s="122">
        <f t="shared" si="2"/>
        <v>0</v>
      </c>
      <c r="J9" s="152"/>
      <c r="K9" s="40"/>
      <c r="L9" s="40"/>
      <c r="M9" s="40"/>
      <c r="N9" s="153"/>
      <c r="O9" s="40"/>
      <c r="P9" s="40"/>
      <c r="Q9" s="40"/>
      <c r="R9" s="40"/>
      <c r="S9" s="40"/>
      <c r="T9" s="40"/>
      <c r="U9" s="40"/>
      <c r="V9" s="40"/>
    </row>
    <row r="10">
      <c r="A10" s="63">
        <v>5.0</v>
      </c>
      <c r="B10" s="147"/>
      <c r="C10" s="150"/>
      <c r="D10" s="150"/>
      <c r="E10" s="150"/>
      <c r="F10" s="147"/>
      <c r="G10" s="150"/>
      <c r="H10" s="122">
        <f t="shared" si="2"/>
        <v>0</v>
      </c>
      <c r="J10" s="155"/>
      <c r="K10" s="40"/>
      <c r="L10" s="40"/>
      <c r="M10" s="40"/>
      <c r="N10" s="153"/>
      <c r="O10" s="40"/>
      <c r="P10" s="40"/>
      <c r="Q10" s="40"/>
      <c r="R10" s="40"/>
      <c r="S10" s="40"/>
      <c r="T10" s="40"/>
      <c r="U10" s="40"/>
      <c r="V10" s="40"/>
    </row>
    <row r="11">
      <c r="A11" s="63">
        <v>6.0</v>
      </c>
      <c r="B11" s="147"/>
      <c r="C11" s="147"/>
      <c r="D11" s="150"/>
      <c r="E11" s="147"/>
      <c r="F11" s="150"/>
      <c r="G11" s="147"/>
      <c r="H11" s="122">
        <f t="shared" si="2"/>
        <v>0</v>
      </c>
      <c r="J11" s="155"/>
      <c r="K11" s="40"/>
      <c r="L11" s="40"/>
      <c r="M11" s="40"/>
      <c r="N11" s="40"/>
      <c r="O11" s="40"/>
      <c r="P11" s="40"/>
      <c r="Q11" s="40"/>
      <c r="R11" s="40"/>
      <c r="S11" s="40"/>
      <c r="T11" s="40"/>
      <c r="U11" s="40"/>
      <c r="V11" s="40"/>
    </row>
    <row r="12">
      <c r="A12" s="63">
        <v>7.0</v>
      </c>
      <c r="B12" s="147"/>
      <c r="C12" s="147"/>
      <c r="D12" s="147"/>
      <c r="E12" s="150"/>
      <c r="F12" s="147"/>
      <c r="G12" s="150"/>
      <c r="H12" s="122">
        <f t="shared" si="2"/>
        <v>0</v>
      </c>
      <c r="J12" s="155"/>
      <c r="K12" s="40"/>
      <c r="L12" s="40"/>
      <c r="M12" s="40"/>
      <c r="N12" s="153"/>
      <c r="O12" s="40"/>
      <c r="P12" s="40"/>
      <c r="Q12" s="40"/>
      <c r="R12" s="40"/>
      <c r="S12" s="40"/>
      <c r="T12" s="40"/>
      <c r="U12" s="40"/>
      <c r="V12" s="40"/>
    </row>
    <row r="13">
      <c r="A13" s="63">
        <v>8.0</v>
      </c>
      <c r="B13" s="150"/>
      <c r="C13" s="150"/>
      <c r="D13" s="147"/>
      <c r="E13" s="147"/>
      <c r="F13" s="150"/>
      <c r="G13" s="150"/>
      <c r="H13" s="122">
        <f t="shared" si="2"/>
        <v>0</v>
      </c>
      <c r="J13" s="155"/>
      <c r="K13" s="40"/>
      <c r="L13" s="40"/>
      <c r="M13" s="40"/>
      <c r="N13" s="153"/>
      <c r="O13" s="40"/>
      <c r="P13" s="40"/>
      <c r="Q13" s="40"/>
      <c r="R13" s="40"/>
      <c r="S13" s="40"/>
      <c r="T13" s="40"/>
      <c r="U13" s="40"/>
      <c r="V13" s="40"/>
    </row>
    <row r="14">
      <c r="A14" s="63">
        <v>9.0</v>
      </c>
      <c r="B14" s="150"/>
      <c r="C14" s="147"/>
      <c r="D14" s="150"/>
      <c r="E14" s="147"/>
      <c r="F14" s="147"/>
      <c r="G14" s="150"/>
      <c r="H14" s="122">
        <f t="shared" si="2"/>
        <v>0</v>
      </c>
      <c r="J14" s="155"/>
      <c r="K14" s="40"/>
      <c r="L14" s="40"/>
      <c r="M14" s="40"/>
      <c r="N14" s="153"/>
      <c r="O14" s="40"/>
      <c r="P14" s="40"/>
      <c r="Q14" s="40"/>
      <c r="R14" s="40"/>
      <c r="S14" s="40"/>
      <c r="T14" s="40"/>
      <c r="U14" s="40"/>
      <c r="V14" s="40"/>
    </row>
    <row r="15">
      <c r="A15" s="63">
        <v>10.0</v>
      </c>
      <c r="B15" s="147"/>
      <c r="C15" s="150"/>
      <c r="D15" s="150"/>
      <c r="E15" s="147"/>
      <c r="F15" s="150"/>
      <c r="G15" s="150"/>
      <c r="H15" s="122">
        <f t="shared" si="2"/>
        <v>0</v>
      </c>
      <c r="J15" s="155"/>
      <c r="K15" s="40"/>
      <c r="L15" s="40"/>
      <c r="M15" s="40"/>
      <c r="N15" s="153"/>
      <c r="O15" s="40"/>
      <c r="P15" s="40"/>
      <c r="Q15" s="40"/>
      <c r="R15" s="40"/>
      <c r="S15" s="40"/>
      <c r="T15" s="40"/>
      <c r="U15" s="40"/>
      <c r="V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row>
    <row r="17">
      <c r="A17" s="63">
        <v>12.0</v>
      </c>
      <c r="B17" s="150"/>
      <c r="C17" s="147"/>
      <c r="D17" s="150"/>
      <c r="E17" s="147"/>
      <c r="F17" s="150"/>
      <c r="G17" s="150"/>
      <c r="H17" s="122">
        <f t="shared" si="2"/>
        <v>0</v>
      </c>
      <c r="J17" s="155"/>
      <c r="K17" s="40"/>
      <c r="L17" s="40"/>
      <c r="M17" s="40"/>
      <c r="N17" s="40"/>
      <c r="O17" s="40"/>
      <c r="P17" s="40"/>
      <c r="Q17" s="40"/>
      <c r="R17" s="40"/>
      <c r="S17" s="40"/>
      <c r="T17" s="40"/>
      <c r="U17" s="40"/>
      <c r="V17" s="40"/>
    </row>
    <row r="18">
      <c r="A18" s="63">
        <v>13.0</v>
      </c>
      <c r="B18" s="147"/>
      <c r="C18" s="147"/>
      <c r="D18" s="150"/>
      <c r="E18" s="150"/>
      <c r="F18" s="150"/>
      <c r="G18" s="150"/>
      <c r="H18" s="122">
        <f t="shared" si="2"/>
        <v>0</v>
      </c>
      <c r="J18" s="155"/>
      <c r="K18" s="40"/>
      <c r="L18" s="40"/>
      <c r="M18" s="40"/>
      <c r="N18" s="153"/>
      <c r="O18" s="40"/>
      <c r="P18" s="40"/>
      <c r="Q18" s="40"/>
      <c r="R18" s="40"/>
      <c r="S18" s="40"/>
      <c r="T18" s="40"/>
      <c r="U18" s="40"/>
      <c r="V18" s="40"/>
    </row>
    <row r="19">
      <c r="A19" s="63">
        <v>14.0</v>
      </c>
      <c r="B19" s="147"/>
      <c r="C19" s="150"/>
      <c r="D19" s="150"/>
      <c r="E19" s="147"/>
      <c r="F19" s="147"/>
      <c r="G19" s="150"/>
      <c r="H19" s="122">
        <f t="shared" si="2"/>
        <v>0</v>
      </c>
      <c r="J19" s="155"/>
      <c r="K19" s="40"/>
      <c r="L19" s="40"/>
      <c r="M19" s="40"/>
      <c r="N19" s="153"/>
      <c r="O19" s="40"/>
      <c r="P19" s="40"/>
      <c r="Q19" s="40"/>
      <c r="R19" s="40"/>
      <c r="S19" s="40"/>
      <c r="T19" s="40"/>
      <c r="U19" s="40"/>
      <c r="V19" s="40"/>
    </row>
    <row r="20">
      <c r="A20" s="63">
        <v>15.0</v>
      </c>
      <c r="B20" s="147"/>
      <c r="C20" s="150"/>
      <c r="D20" s="147"/>
      <c r="E20" s="150"/>
      <c r="F20" s="147"/>
      <c r="G20" s="150"/>
      <c r="H20" s="122">
        <f t="shared" si="2"/>
        <v>0</v>
      </c>
      <c r="J20" s="155"/>
      <c r="K20" s="40"/>
      <c r="L20" s="40"/>
      <c r="M20" s="40"/>
      <c r="N20" s="153"/>
      <c r="O20" s="40"/>
      <c r="P20" s="40"/>
      <c r="Q20" s="40"/>
      <c r="R20" s="40"/>
      <c r="S20" s="40"/>
      <c r="T20" s="40"/>
      <c r="U20" s="40"/>
      <c r="V20" s="40"/>
    </row>
    <row r="21">
      <c r="A21" s="63">
        <v>16.0</v>
      </c>
      <c r="B21" s="147"/>
      <c r="C21" s="150"/>
      <c r="D21" s="147"/>
      <c r="E21" s="150"/>
      <c r="F21" s="150"/>
      <c r="G21" s="150"/>
      <c r="H21" s="122">
        <f t="shared" si="2"/>
        <v>0</v>
      </c>
      <c r="J21" s="155"/>
      <c r="K21" s="40"/>
      <c r="L21" s="40"/>
      <c r="M21" s="40"/>
      <c r="N21" s="40"/>
      <c r="O21" s="40"/>
      <c r="P21" s="40"/>
      <c r="Q21" s="40"/>
      <c r="R21" s="40"/>
      <c r="S21" s="40"/>
      <c r="T21" s="40"/>
      <c r="U21" s="40"/>
      <c r="V21" s="40"/>
    </row>
    <row r="22">
      <c r="A22" s="63">
        <v>17.0</v>
      </c>
      <c r="B22" s="147"/>
      <c r="C22" s="147"/>
      <c r="D22" s="147"/>
      <c r="E22" s="150"/>
      <c r="F22" s="150"/>
      <c r="G22" s="150"/>
      <c r="H22" s="122">
        <f t="shared" si="2"/>
        <v>0</v>
      </c>
      <c r="J22" s="155"/>
      <c r="K22" s="40"/>
      <c r="L22" s="40"/>
      <c r="M22" s="40"/>
      <c r="N22" s="40"/>
      <c r="O22" s="40"/>
      <c r="P22" s="40"/>
      <c r="Q22" s="40"/>
      <c r="R22" s="40"/>
      <c r="S22" s="40"/>
      <c r="T22" s="40"/>
      <c r="U22" s="40"/>
      <c r="V22" s="40"/>
    </row>
    <row r="23">
      <c r="A23" s="63">
        <v>18.0</v>
      </c>
      <c r="B23" s="147"/>
      <c r="C23" s="150"/>
      <c r="D23" s="150"/>
      <c r="E23" s="147"/>
      <c r="F23" s="150"/>
      <c r="G23" s="150"/>
      <c r="H23" s="122">
        <f t="shared" si="2"/>
        <v>0</v>
      </c>
      <c r="J23" s="155"/>
      <c r="K23" s="40"/>
      <c r="L23" s="40"/>
      <c r="M23" s="40"/>
      <c r="N23" s="40"/>
      <c r="O23" s="40"/>
      <c r="P23" s="40"/>
      <c r="Q23" s="40"/>
      <c r="R23" s="40"/>
      <c r="S23" s="40"/>
      <c r="T23" s="40"/>
      <c r="U23" s="40"/>
      <c r="V23" s="40"/>
    </row>
    <row r="24">
      <c r="A24" s="63">
        <v>19.0</v>
      </c>
      <c r="B24" s="147"/>
      <c r="C24" s="150"/>
      <c r="D24" s="150"/>
      <c r="E24" s="150"/>
      <c r="F24" s="150"/>
      <c r="G24" s="150"/>
      <c r="H24" s="122">
        <f t="shared" si="2"/>
        <v>0</v>
      </c>
      <c r="J24" s="155"/>
      <c r="K24" s="40"/>
      <c r="L24" s="40"/>
      <c r="M24" s="40"/>
      <c r="N24" s="153"/>
      <c r="O24" s="40"/>
      <c r="P24" s="40"/>
      <c r="Q24" s="40"/>
      <c r="R24" s="40"/>
      <c r="S24" s="40"/>
      <c r="T24" s="40"/>
      <c r="U24" s="40"/>
      <c r="V24" s="40"/>
    </row>
    <row r="25">
      <c r="A25" s="63">
        <v>20.0</v>
      </c>
      <c r="B25" s="150"/>
      <c r="C25" s="150"/>
      <c r="D25" s="150"/>
      <c r="E25" s="147"/>
      <c r="F25" s="147"/>
      <c r="G25" s="150"/>
      <c r="H25" s="122">
        <f t="shared" si="2"/>
        <v>0</v>
      </c>
      <c r="J25" s="155"/>
      <c r="K25" s="40"/>
      <c r="L25" s="40"/>
      <c r="M25" s="40"/>
      <c r="N25" s="153"/>
      <c r="O25" s="40"/>
      <c r="P25" s="40"/>
      <c r="Q25" s="40"/>
      <c r="R25" s="40"/>
      <c r="S25" s="40"/>
      <c r="T25" s="40"/>
      <c r="U25" s="40"/>
      <c r="V25" s="40"/>
    </row>
    <row r="26">
      <c r="A26" s="63">
        <v>21.0</v>
      </c>
      <c r="B26" s="150"/>
      <c r="C26" s="150"/>
      <c r="D26" s="150"/>
      <c r="E26" s="147"/>
      <c r="F26" s="147"/>
      <c r="G26" s="147"/>
      <c r="H26" s="122">
        <f t="shared" si="2"/>
        <v>0</v>
      </c>
      <c r="J26" s="155"/>
      <c r="K26" s="40"/>
      <c r="L26" s="40"/>
      <c r="M26" s="40"/>
      <c r="N26" s="153"/>
      <c r="O26" s="40"/>
      <c r="P26" s="40"/>
      <c r="Q26" s="40"/>
      <c r="R26" s="40"/>
      <c r="S26" s="40"/>
      <c r="T26" s="40"/>
      <c r="U26" s="40"/>
      <c r="V26" s="40"/>
    </row>
    <row r="27">
      <c r="A27" s="63">
        <v>22.0</v>
      </c>
      <c r="B27" s="147"/>
      <c r="C27" s="150"/>
      <c r="D27" s="150"/>
      <c r="E27" s="147"/>
      <c r="F27" s="150"/>
      <c r="G27" s="150"/>
      <c r="H27" s="122">
        <f t="shared" si="2"/>
        <v>0</v>
      </c>
      <c r="J27" s="155"/>
      <c r="K27" s="40"/>
      <c r="L27" s="40"/>
      <c r="M27" s="40"/>
      <c r="N27" s="40"/>
      <c r="O27" s="40"/>
      <c r="P27" s="40"/>
      <c r="Q27" s="40"/>
      <c r="R27" s="40"/>
      <c r="S27" s="40"/>
      <c r="T27" s="40"/>
      <c r="U27" s="40"/>
      <c r="V27" s="40"/>
    </row>
    <row r="28">
      <c r="A28" s="63">
        <v>23.0</v>
      </c>
      <c r="B28" s="147"/>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50"/>
      <c r="D29" s="150"/>
      <c r="E29" s="150"/>
      <c r="F29" s="147"/>
      <c r="G29" s="150"/>
      <c r="H29" s="122">
        <f t="shared" si="2"/>
        <v>0</v>
      </c>
      <c r="J29" s="155"/>
      <c r="K29" s="40"/>
      <c r="L29" s="40"/>
      <c r="M29" s="40"/>
      <c r="N29" s="40"/>
      <c r="O29" s="40"/>
      <c r="P29" s="40"/>
      <c r="Q29" s="40"/>
      <c r="R29" s="40"/>
      <c r="S29" s="40"/>
      <c r="T29" s="40"/>
      <c r="U29" s="40"/>
      <c r="V29" s="40"/>
    </row>
    <row r="30">
      <c r="A30" s="63">
        <v>25.0</v>
      </c>
      <c r="B30" s="147"/>
      <c r="C30" s="147"/>
      <c r="D30" s="147"/>
      <c r="E30" s="147"/>
      <c r="F30" s="147"/>
      <c r="G30" s="147"/>
      <c r="H30" s="122">
        <f t="shared" si="2"/>
        <v>0</v>
      </c>
      <c r="J30" s="155"/>
      <c r="K30" s="40"/>
      <c r="L30" s="40"/>
      <c r="M30" s="40"/>
      <c r="N30" s="40"/>
      <c r="O30" s="40"/>
      <c r="P30" s="40"/>
      <c r="Q30" s="40"/>
      <c r="R30" s="40"/>
      <c r="S30" s="40"/>
      <c r="T30" s="40"/>
      <c r="U30" s="40"/>
      <c r="V30" s="40"/>
    </row>
    <row r="31">
      <c r="A31" s="63">
        <v>26.0</v>
      </c>
      <c r="B31" s="150"/>
      <c r="C31" s="150"/>
      <c r="D31" s="150"/>
      <c r="E31" s="147"/>
      <c r="F31" s="150"/>
      <c r="G31" s="150"/>
      <c r="H31" s="122">
        <f t="shared" si="2"/>
        <v>0</v>
      </c>
      <c r="J31" s="155"/>
      <c r="K31" s="40"/>
      <c r="L31" s="40"/>
      <c r="M31" s="40"/>
      <c r="N31" s="40"/>
      <c r="O31" s="40"/>
      <c r="P31" s="40"/>
      <c r="Q31" s="40"/>
      <c r="R31" s="40"/>
      <c r="S31" s="40"/>
      <c r="T31" s="40"/>
      <c r="U31" s="40"/>
      <c r="V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row>
    <row r="33">
      <c r="A33" s="63">
        <v>28.0</v>
      </c>
      <c r="B33" s="150"/>
      <c r="C33" s="150"/>
      <c r="D33" s="150"/>
      <c r="E33" s="147"/>
      <c r="F33" s="150"/>
      <c r="G33" s="150"/>
      <c r="H33" s="122">
        <f t="shared" si="2"/>
        <v>0</v>
      </c>
      <c r="J33" s="155"/>
      <c r="K33" s="40"/>
      <c r="L33" s="40"/>
      <c r="M33" s="40"/>
      <c r="N33" s="40"/>
      <c r="O33" s="40"/>
      <c r="P33" s="40"/>
      <c r="Q33" s="40"/>
      <c r="R33" s="40"/>
      <c r="S33" s="40"/>
      <c r="T33" s="40"/>
      <c r="U33" s="40"/>
      <c r="V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row>
    <row r="35">
      <c r="A35" s="63">
        <v>30.0</v>
      </c>
      <c r="B35" s="150"/>
      <c r="C35" s="150"/>
      <c r="D35" s="150"/>
      <c r="E35" s="150"/>
      <c r="F35" s="150"/>
      <c r="G35" s="150"/>
      <c r="H35" s="122">
        <f t="shared" si="2"/>
        <v>0</v>
      </c>
      <c r="J35" s="155"/>
      <c r="K35" s="40"/>
      <c r="L35" s="153"/>
      <c r="M35" s="40"/>
      <c r="N35" s="40"/>
      <c r="O35" s="40"/>
      <c r="P35" s="40"/>
      <c r="Q35" s="40"/>
      <c r="R35" s="40"/>
      <c r="S35" s="40"/>
      <c r="T35" s="40"/>
      <c r="U35" s="40"/>
      <c r="V35" s="40"/>
      <c r="W35" s="63" t="s">
        <v>96</v>
      </c>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47"/>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row>
    <row r="40">
      <c r="A40" s="63">
        <v>35.0</v>
      </c>
      <c r="B40" s="150"/>
      <c r="C40" s="150"/>
      <c r="D40" s="150"/>
      <c r="E40" s="150"/>
      <c r="F40" s="147"/>
      <c r="G40" s="150"/>
      <c r="H40" s="122">
        <f t="shared" si="2"/>
        <v>0</v>
      </c>
      <c r="J40" s="155"/>
      <c r="K40" s="40"/>
      <c r="L40" s="40"/>
      <c r="M40" s="40"/>
      <c r="N40" s="40"/>
      <c r="O40" s="40"/>
      <c r="P40" s="40"/>
      <c r="Q40" s="40"/>
      <c r="R40" s="40"/>
      <c r="S40" s="40"/>
      <c r="T40" s="40"/>
      <c r="U40" s="40"/>
      <c r="V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row>
    <row r="44">
      <c r="A44" s="63">
        <v>39.0</v>
      </c>
      <c r="B44" s="150"/>
      <c r="C44" s="150"/>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47"/>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J72" s="155"/>
      <c r="K72" s="40"/>
      <c r="L72" s="40"/>
      <c r="M72" s="40"/>
      <c r="N72" s="40"/>
      <c r="O72" s="40"/>
      <c r="P72" s="40"/>
      <c r="Q72" s="40"/>
      <c r="R72" s="40"/>
      <c r="S72" s="40"/>
      <c r="T72" s="40"/>
      <c r="U72" s="40"/>
      <c r="V72" s="40"/>
    </row>
    <row r="73">
      <c r="J73" s="155"/>
      <c r="K73" s="40"/>
      <c r="L73" s="40"/>
      <c r="M73" s="40"/>
      <c r="N73" s="40"/>
      <c r="O73" s="40"/>
      <c r="P73" s="40"/>
      <c r="Q73" s="40"/>
      <c r="R73" s="40"/>
      <c r="S73" s="40"/>
      <c r="T73" s="40"/>
      <c r="U73" s="40"/>
      <c r="V73" s="40"/>
    </row>
    <row r="74">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I76" s="128"/>
      <c r="J76" s="134"/>
      <c r="K76" s="95"/>
      <c r="L76" s="95"/>
      <c r="M76" s="95"/>
      <c r="N76" s="95"/>
      <c r="O76" s="95"/>
      <c r="P76" s="95"/>
      <c r="Q76" s="95"/>
      <c r="R76" s="95"/>
      <c r="S76" s="95"/>
      <c r="T76" s="95"/>
      <c r="U76" s="149"/>
      <c r="V76" s="95"/>
      <c r="W76" s="128"/>
      <c r="X76" s="128"/>
      <c r="Y76" s="128"/>
      <c r="Z76" s="128"/>
      <c r="AA76" s="128"/>
      <c r="AB76" s="128"/>
      <c r="AC76" s="128"/>
    </row>
    <row r="77">
      <c r="B77" s="75"/>
      <c r="C77" s="75"/>
      <c r="D77" s="75"/>
      <c r="E77" s="75"/>
      <c r="F77" s="75"/>
      <c r="G77" s="75"/>
      <c r="H77" s="75"/>
      <c r="J77" s="165"/>
      <c r="K77" s="40"/>
      <c r="L77" s="40"/>
      <c r="M77" s="40"/>
      <c r="N77" s="40"/>
      <c r="O77" s="40"/>
      <c r="P77" s="40"/>
      <c r="Q77" s="40"/>
      <c r="R77" s="40"/>
      <c r="S77" s="40"/>
      <c r="T77" s="40"/>
      <c r="U77" s="40"/>
      <c r="V77" s="40"/>
    </row>
    <row r="78">
      <c r="B78" s="75"/>
      <c r="C78" s="75"/>
      <c r="D78" s="75"/>
      <c r="E78" s="75"/>
      <c r="F78" s="75"/>
      <c r="G78" s="75"/>
      <c r="H78" s="75"/>
      <c r="J78" s="165"/>
      <c r="K78" s="94"/>
      <c r="L78" s="40"/>
      <c r="M78" s="40"/>
      <c r="N78" s="40"/>
      <c r="O78" s="40"/>
      <c r="P78" s="40"/>
      <c r="Q78" s="40"/>
      <c r="R78" s="40"/>
      <c r="S78" s="40"/>
      <c r="T78" s="40"/>
      <c r="U78" s="40"/>
      <c r="V78" s="40"/>
    </row>
    <row r="79">
      <c r="B79" s="75"/>
      <c r="C79" s="75"/>
      <c r="D79" s="75"/>
      <c r="E79" s="75"/>
      <c r="F79" s="75"/>
      <c r="G79" s="75"/>
      <c r="H79" s="75"/>
      <c r="J79" s="165"/>
      <c r="K79" s="95"/>
      <c r="L79" s="40"/>
      <c r="M79" s="40"/>
      <c r="N79" s="153"/>
      <c r="O79" s="153"/>
      <c r="P79" s="40"/>
      <c r="Q79" s="40"/>
      <c r="R79" s="40"/>
      <c r="S79" s="40"/>
      <c r="T79" s="40"/>
      <c r="U79" s="40"/>
      <c r="V79" s="40"/>
    </row>
    <row r="80">
      <c r="B80" s="75"/>
      <c r="C80" s="75"/>
      <c r="D80" s="75"/>
      <c r="E80" s="75"/>
      <c r="F80" s="75"/>
      <c r="G80" s="75"/>
      <c r="H80" s="75"/>
      <c r="J80" s="165"/>
      <c r="K80" s="95"/>
      <c r="L80" s="40"/>
      <c r="M80" s="40"/>
      <c r="N80" s="94"/>
      <c r="O80" s="94"/>
      <c r="P80" s="94"/>
      <c r="Q80" s="94"/>
      <c r="R80" s="94"/>
      <c r="S80" s="40"/>
      <c r="T80" s="40"/>
      <c r="U80" s="40"/>
      <c r="V80" s="40"/>
    </row>
    <row r="81">
      <c r="B81" s="75"/>
      <c r="C81" s="75"/>
      <c r="D81" s="75"/>
      <c r="E81" s="75"/>
      <c r="F81" s="75"/>
      <c r="G81" s="75"/>
      <c r="H81" s="75"/>
      <c r="J81" s="156"/>
      <c r="K81" s="40"/>
      <c r="L81" s="40"/>
      <c r="M81" s="40"/>
      <c r="N81" s="40"/>
      <c r="O81" s="40"/>
      <c r="P81" s="40"/>
      <c r="Q81" s="40"/>
      <c r="R81" s="40"/>
      <c r="S81" s="40"/>
      <c r="T81" s="40"/>
      <c r="U81" s="40"/>
      <c r="V81" s="40"/>
    </row>
    <row r="82">
      <c r="B82" s="75"/>
      <c r="C82" s="75"/>
      <c r="D82" s="75"/>
      <c r="E82" s="75"/>
      <c r="F82" s="75"/>
      <c r="G82" s="75"/>
      <c r="H82" s="75"/>
      <c r="J82" s="165"/>
      <c r="K82" s="94"/>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66"/>
      <c r="K86" s="40"/>
      <c r="L86" s="40"/>
      <c r="M86" s="40"/>
      <c r="N86" s="40"/>
      <c r="O86" s="40"/>
      <c r="P86" s="40"/>
      <c r="Q86" s="40"/>
      <c r="R86" s="40"/>
      <c r="S86" s="40"/>
      <c r="T86" s="40"/>
      <c r="U86" s="40"/>
      <c r="V86" s="40"/>
    </row>
    <row r="87">
      <c r="B87" s="75"/>
      <c r="C87" s="75"/>
      <c r="D87" s="75"/>
      <c r="E87" s="75"/>
      <c r="F87" s="75"/>
      <c r="G87" s="75"/>
      <c r="H87" s="75"/>
      <c r="J87" s="166"/>
      <c r="K87" s="40"/>
      <c r="L87" s="40"/>
      <c r="M87" s="40"/>
      <c r="N87" s="40"/>
      <c r="O87" s="40"/>
      <c r="P87" s="40"/>
      <c r="Q87" s="40"/>
      <c r="R87" s="40"/>
      <c r="S87" s="40"/>
      <c r="T87" s="40"/>
      <c r="U87" s="40"/>
      <c r="V87" s="40"/>
    </row>
    <row r="88">
      <c r="B88" s="75"/>
      <c r="C88" s="75"/>
      <c r="D88" s="75"/>
      <c r="E88" s="75"/>
      <c r="F88" s="75"/>
      <c r="G88" s="75"/>
      <c r="H88" s="75"/>
      <c r="J88" s="166"/>
      <c r="K88" s="40"/>
      <c r="L88" s="40"/>
      <c r="M88" s="40"/>
      <c r="N88" s="40"/>
      <c r="O88" s="40"/>
      <c r="P88" s="40"/>
      <c r="Q88" s="40"/>
      <c r="R88" s="40"/>
      <c r="S88" s="40"/>
      <c r="T88" s="40"/>
      <c r="U88" s="40"/>
      <c r="V88" s="40"/>
    </row>
    <row r="89">
      <c r="B89" s="75"/>
      <c r="C89" s="75"/>
      <c r="D89" s="75"/>
      <c r="E89" s="75"/>
      <c r="F89" s="75"/>
      <c r="G89" s="75"/>
      <c r="H89" s="75"/>
      <c r="J89" s="166"/>
      <c r="K89" s="40"/>
      <c r="L89" s="40"/>
      <c r="M89" s="40"/>
      <c r="N89" s="40"/>
      <c r="O89" s="40"/>
      <c r="P89" s="40"/>
      <c r="Q89" s="40"/>
      <c r="R89" s="40"/>
      <c r="S89" s="40"/>
      <c r="T89" s="40"/>
      <c r="U89" s="40"/>
      <c r="V89" s="40"/>
    </row>
    <row r="90">
      <c r="B90" s="75"/>
      <c r="C90" s="75"/>
      <c r="D90" s="75"/>
      <c r="E90" s="75"/>
      <c r="F90" s="75"/>
      <c r="G90" s="75"/>
      <c r="H90" s="75"/>
      <c r="J90" s="166"/>
      <c r="K90" s="40"/>
      <c r="L90" s="40"/>
      <c r="M90" s="40"/>
      <c r="N90" s="40"/>
      <c r="O90" s="40"/>
      <c r="P90" s="40"/>
      <c r="Q90" s="40"/>
      <c r="R90" s="40"/>
      <c r="S90" s="40"/>
      <c r="T90" s="40"/>
      <c r="U90" s="40"/>
      <c r="V90" s="40"/>
    </row>
    <row r="91">
      <c r="B91" s="75"/>
      <c r="C91" s="75"/>
      <c r="D91" s="75"/>
      <c r="E91" s="75"/>
      <c r="F91" s="75"/>
      <c r="G91" s="75"/>
      <c r="H91" s="75"/>
      <c r="J91" s="166"/>
      <c r="K91" s="40"/>
      <c r="L91" s="40"/>
      <c r="M91" s="40"/>
      <c r="N91" s="40"/>
      <c r="O91" s="40"/>
      <c r="P91" s="40"/>
      <c r="Q91" s="40"/>
      <c r="R91" s="40"/>
      <c r="S91" s="40"/>
      <c r="T91" s="40"/>
      <c r="U91" s="40"/>
      <c r="V91" s="40"/>
    </row>
    <row r="92">
      <c r="B92" s="75"/>
      <c r="C92" s="75"/>
      <c r="D92" s="75"/>
      <c r="E92" s="75"/>
      <c r="F92" s="75"/>
      <c r="G92" s="75"/>
      <c r="H92" s="75"/>
      <c r="J92" s="166"/>
      <c r="K92" s="40"/>
      <c r="L92" s="40"/>
      <c r="M92" s="40"/>
      <c r="N92" s="40"/>
      <c r="O92" s="40"/>
      <c r="P92" s="40"/>
      <c r="Q92" s="40"/>
      <c r="R92" s="40"/>
      <c r="S92" s="40"/>
      <c r="T92" s="40"/>
      <c r="U92" s="40"/>
      <c r="V92" s="40"/>
    </row>
    <row r="93">
      <c r="B93" s="75"/>
      <c r="C93" s="75"/>
      <c r="D93" s="75"/>
      <c r="E93" s="75"/>
      <c r="F93" s="75"/>
      <c r="G93" s="75"/>
      <c r="H93" s="75"/>
      <c r="J93" s="166"/>
      <c r="K93" s="40"/>
      <c r="L93" s="40"/>
      <c r="M93" s="40"/>
      <c r="N93" s="40"/>
      <c r="O93" s="40"/>
      <c r="P93" s="40"/>
      <c r="Q93" s="40"/>
      <c r="R93" s="40"/>
      <c r="S93" s="40"/>
      <c r="T93" s="40"/>
      <c r="U93" s="40"/>
      <c r="V93" s="40"/>
    </row>
    <row r="94">
      <c r="B94" s="75"/>
      <c r="C94" s="75"/>
      <c r="D94" s="75"/>
      <c r="E94" s="75"/>
      <c r="F94" s="75"/>
      <c r="G94" s="75"/>
      <c r="H94" s="75"/>
      <c r="J94" s="166"/>
      <c r="K94" s="40"/>
      <c r="L94" s="40"/>
      <c r="M94" s="40"/>
      <c r="N94" s="40"/>
      <c r="O94" s="40"/>
      <c r="P94" s="40"/>
      <c r="Q94" s="40"/>
      <c r="R94" s="40"/>
      <c r="S94" s="40"/>
      <c r="T94" s="40"/>
      <c r="U94" s="40"/>
      <c r="V94" s="40"/>
    </row>
    <row r="95">
      <c r="B95" s="75"/>
      <c r="C95" s="75"/>
      <c r="D95" s="75"/>
      <c r="E95" s="75"/>
      <c r="F95" s="75"/>
      <c r="G95" s="75"/>
      <c r="H95" s="75"/>
      <c r="J95" s="166"/>
      <c r="K95" s="40"/>
      <c r="L95" s="40"/>
      <c r="M95" s="40"/>
      <c r="N95" s="40"/>
      <c r="O95" s="40"/>
      <c r="P95" s="40"/>
      <c r="Q95" s="40"/>
      <c r="R95" s="40"/>
      <c r="S95" s="40"/>
      <c r="T95" s="40"/>
      <c r="U95" s="40"/>
      <c r="V95" s="40"/>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1.38"/>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'WK1'!A2+14</f>
        <v>43235</v>
      </c>
      <c r="B2" s="130">
        <f t="shared" ref="B2:H2" si="1">SUM(B6:B72)</f>
        <v>0</v>
      </c>
      <c r="C2" s="175">
        <f t="shared" si="1"/>
        <v>0</v>
      </c>
      <c r="D2" s="175">
        <f t="shared" si="1"/>
        <v>0</v>
      </c>
      <c r="E2" s="175">
        <f t="shared" si="1"/>
        <v>0</v>
      </c>
      <c r="F2" s="175">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c r="A3" s="177"/>
      <c r="B3" s="135" t="s">
        <v>91</v>
      </c>
      <c r="C3" s="178" t="s">
        <v>92</v>
      </c>
      <c r="D3" s="139" t="s">
        <v>37</v>
      </c>
      <c r="E3" s="139" t="s">
        <v>38</v>
      </c>
      <c r="F3" s="179" t="s">
        <v>39</v>
      </c>
      <c r="G3" s="138" t="s">
        <v>93</v>
      </c>
      <c r="H3" s="139" t="str">
        <f>H2/H4</f>
        <v>#DIV/0!</v>
      </c>
      <c r="I3" s="125"/>
      <c r="J3" s="134"/>
      <c r="K3" s="153"/>
      <c r="L3" s="95"/>
      <c r="M3" s="95"/>
      <c r="N3" s="95"/>
      <c r="O3" s="95"/>
      <c r="P3" s="95"/>
      <c r="Q3" s="95"/>
      <c r="R3" s="95"/>
      <c r="S3" s="95"/>
      <c r="T3" s="95"/>
      <c r="U3" s="95"/>
      <c r="V3" s="95"/>
      <c r="W3" s="128"/>
      <c r="X3" s="128"/>
      <c r="Y3" s="128"/>
      <c r="Z3" s="128"/>
      <c r="AA3" s="128"/>
      <c r="AB3" s="128"/>
      <c r="AC3" s="128"/>
    </row>
    <row r="4">
      <c r="A4" s="177"/>
      <c r="B4" s="141">
        <f>SUM(B2:D2)</f>
        <v>0</v>
      </c>
      <c r="C4" s="36"/>
      <c r="D4" s="169"/>
      <c r="E4" s="169"/>
      <c r="F4" s="174"/>
      <c r="G4" s="139" t="s">
        <v>94</v>
      </c>
      <c r="H4" s="144"/>
      <c r="I4" s="125"/>
      <c r="J4" s="40"/>
      <c r="M4" s="95"/>
      <c r="N4" s="95"/>
      <c r="O4" s="95"/>
      <c r="P4" s="95"/>
      <c r="Q4" s="95"/>
      <c r="R4" s="95"/>
      <c r="S4" s="95"/>
      <c r="T4" s="95"/>
      <c r="U4" s="95"/>
      <c r="V4" s="95"/>
      <c r="W4" s="128"/>
      <c r="X4" s="128"/>
      <c r="Y4" s="128"/>
      <c r="Z4" s="128"/>
      <c r="AA4" s="128"/>
      <c r="AB4" s="128"/>
      <c r="AC4" s="128"/>
    </row>
    <row r="5">
      <c r="A5" s="145" t="s">
        <v>95</v>
      </c>
      <c r="B5" s="146" t="s">
        <v>37</v>
      </c>
      <c r="C5" s="146" t="s">
        <v>87</v>
      </c>
      <c r="D5" s="146" t="s">
        <v>63</v>
      </c>
      <c r="E5" s="146" t="s">
        <v>64</v>
      </c>
      <c r="F5" s="146" t="s">
        <v>49</v>
      </c>
      <c r="G5" s="146" t="s">
        <v>50</v>
      </c>
      <c r="H5" s="146" t="s">
        <v>44</v>
      </c>
      <c r="I5" s="125"/>
      <c r="J5" s="40"/>
      <c r="M5" s="95"/>
      <c r="N5" s="95"/>
      <c r="O5" s="95"/>
      <c r="P5" s="95"/>
      <c r="Q5" s="95"/>
      <c r="R5" s="95"/>
      <c r="S5" s="95"/>
      <c r="T5" s="95"/>
      <c r="U5" s="95"/>
      <c r="V5" s="95"/>
      <c r="W5" s="128"/>
      <c r="X5" s="128"/>
      <c r="Y5" s="128"/>
      <c r="Z5" s="128"/>
      <c r="AA5" s="128"/>
      <c r="AB5" s="128"/>
      <c r="AC5" s="128"/>
    </row>
    <row r="6">
      <c r="A6" s="63">
        <v>1.0</v>
      </c>
      <c r="B6" s="147"/>
      <c r="C6" s="147"/>
      <c r="D6" s="147"/>
      <c r="E6" s="147"/>
      <c r="F6" s="147"/>
      <c r="G6" s="147"/>
      <c r="H6" s="122">
        <f t="shared" ref="H6:H72" si="2">SUM(B6:F6)</f>
        <v>0</v>
      </c>
      <c r="I6" s="125"/>
      <c r="J6" s="149"/>
      <c r="K6" s="40"/>
      <c r="L6" s="95"/>
      <c r="M6" s="95"/>
      <c r="N6" s="95"/>
      <c r="O6" s="95"/>
      <c r="P6" s="95"/>
      <c r="Q6" s="95"/>
      <c r="R6" s="95"/>
      <c r="S6" s="95"/>
      <c r="T6" s="95"/>
      <c r="U6" s="95"/>
      <c r="V6" s="95"/>
      <c r="W6" s="128"/>
      <c r="X6" s="128"/>
      <c r="Y6" s="128"/>
      <c r="Z6" s="128"/>
      <c r="AA6" s="128"/>
      <c r="AB6" s="128"/>
      <c r="AC6" s="128"/>
    </row>
    <row r="7">
      <c r="A7" s="63">
        <v>2.0</v>
      </c>
      <c r="B7" s="150"/>
      <c r="C7" s="147"/>
      <c r="D7" s="150"/>
      <c r="E7" s="147"/>
      <c r="F7" s="147"/>
      <c r="G7" s="150"/>
      <c r="H7" s="122">
        <f t="shared" si="2"/>
        <v>0</v>
      </c>
      <c r="I7" s="125"/>
      <c r="J7" s="151"/>
      <c r="K7" s="40"/>
      <c r="L7" s="95"/>
      <c r="M7" s="95"/>
      <c r="N7" s="95"/>
      <c r="O7" s="95"/>
      <c r="P7" s="95"/>
      <c r="Q7" s="95"/>
      <c r="R7" s="95"/>
      <c r="S7" s="95"/>
      <c r="T7" s="95"/>
      <c r="U7" s="95"/>
      <c r="V7" s="95"/>
      <c r="W7" s="128"/>
      <c r="X7" s="128"/>
      <c r="Y7" s="128"/>
      <c r="Z7" s="128"/>
      <c r="AA7" s="128"/>
      <c r="AB7" s="128"/>
      <c r="AC7" s="128"/>
    </row>
    <row r="8">
      <c r="A8" s="63">
        <v>3.0</v>
      </c>
      <c r="B8" s="150"/>
      <c r="C8" s="150"/>
      <c r="D8" s="150"/>
      <c r="E8" s="150"/>
      <c r="F8" s="147"/>
      <c r="G8" s="150"/>
      <c r="H8" s="122">
        <f t="shared" si="2"/>
        <v>0</v>
      </c>
      <c r="I8" s="125"/>
      <c r="J8" s="151"/>
      <c r="K8" s="87"/>
      <c r="L8" s="87"/>
      <c r="M8" s="87"/>
      <c r="N8" s="87"/>
      <c r="O8" s="87"/>
      <c r="P8" s="87"/>
      <c r="Q8" s="87"/>
      <c r="R8" s="87"/>
      <c r="S8" s="149"/>
      <c r="T8" s="149"/>
      <c r="U8" s="149"/>
      <c r="V8" s="95"/>
      <c r="W8" s="128"/>
      <c r="X8" s="128"/>
      <c r="Y8" s="128"/>
      <c r="Z8" s="128"/>
      <c r="AA8" s="128"/>
      <c r="AB8" s="128"/>
      <c r="AC8" s="128"/>
    </row>
    <row r="9">
      <c r="A9" s="63">
        <v>4.0</v>
      </c>
      <c r="B9" s="147"/>
      <c r="C9" s="150"/>
      <c r="D9" s="147"/>
      <c r="E9" s="150"/>
      <c r="F9" s="147"/>
      <c r="G9" s="150"/>
      <c r="H9" s="122">
        <f t="shared" si="2"/>
        <v>0</v>
      </c>
      <c r="J9" s="152"/>
      <c r="K9" s="40"/>
      <c r="L9" s="40"/>
      <c r="M9" s="40"/>
      <c r="N9" s="153"/>
      <c r="O9" s="40"/>
      <c r="P9" s="40"/>
      <c r="Q9" s="40"/>
      <c r="R9" s="40"/>
      <c r="S9" s="40"/>
      <c r="T9" s="40"/>
      <c r="U9" s="40"/>
      <c r="V9" s="40"/>
    </row>
    <row r="10">
      <c r="A10" s="63">
        <v>5.0</v>
      </c>
      <c r="B10" s="147"/>
      <c r="C10" s="150"/>
      <c r="D10" s="150"/>
      <c r="E10" s="150"/>
      <c r="F10" s="147"/>
      <c r="G10" s="150"/>
      <c r="H10" s="122">
        <f t="shared" si="2"/>
        <v>0</v>
      </c>
      <c r="J10" s="155"/>
      <c r="K10" s="40"/>
      <c r="L10" s="40"/>
      <c r="M10" s="40"/>
      <c r="N10" s="40"/>
      <c r="O10" s="40"/>
      <c r="P10" s="40"/>
      <c r="Q10" s="40"/>
      <c r="R10" s="40"/>
      <c r="S10" s="40"/>
      <c r="T10" s="40"/>
      <c r="U10" s="40"/>
      <c r="V10" s="40"/>
    </row>
    <row r="11">
      <c r="A11" s="63">
        <v>6.0</v>
      </c>
      <c r="B11" s="147"/>
      <c r="C11" s="147"/>
      <c r="D11" s="150"/>
      <c r="E11" s="150"/>
      <c r="F11" s="147"/>
      <c r="G11" s="150"/>
      <c r="H11" s="122">
        <f t="shared" si="2"/>
        <v>0</v>
      </c>
      <c r="J11" s="155"/>
      <c r="K11" s="40"/>
      <c r="L11" s="40"/>
      <c r="M11" s="40"/>
      <c r="N11" s="40"/>
      <c r="O11" s="40"/>
      <c r="P11" s="40"/>
      <c r="Q11" s="40"/>
      <c r="R11" s="40"/>
      <c r="S11" s="40"/>
      <c r="T11" s="40"/>
      <c r="U11" s="40"/>
      <c r="V11" s="40"/>
    </row>
    <row r="12">
      <c r="A12" s="63">
        <v>7.0</v>
      </c>
      <c r="B12" s="147"/>
      <c r="C12" s="147"/>
      <c r="D12" s="147"/>
      <c r="E12" s="147"/>
      <c r="F12" s="147"/>
      <c r="G12" s="150"/>
      <c r="H12" s="122">
        <f t="shared" si="2"/>
        <v>0</v>
      </c>
      <c r="J12" s="155"/>
      <c r="K12" s="40"/>
      <c r="L12" s="40"/>
      <c r="M12" s="40"/>
      <c r="N12" s="153"/>
      <c r="O12" s="40"/>
      <c r="P12" s="40"/>
      <c r="Q12" s="40"/>
      <c r="R12" s="40"/>
      <c r="S12" s="40"/>
      <c r="T12" s="40"/>
      <c r="U12" s="40"/>
      <c r="V12" s="40"/>
    </row>
    <row r="13">
      <c r="A13" s="63">
        <v>8.0</v>
      </c>
      <c r="B13" s="147"/>
      <c r="C13" s="150"/>
      <c r="D13" s="150"/>
      <c r="E13" s="150"/>
      <c r="F13" s="150"/>
      <c r="G13" s="150"/>
      <c r="H13" s="122">
        <f t="shared" si="2"/>
        <v>0</v>
      </c>
      <c r="J13" s="155"/>
      <c r="K13" s="40"/>
      <c r="L13" s="40"/>
      <c r="M13" s="40"/>
      <c r="N13" s="153"/>
      <c r="O13" s="40"/>
      <c r="P13" s="40"/>
      <c r="Q13" s="40"/>
      <c r="R13" s="40"/>
      <c r="S13" s="40"/>
      <c r="T13" s="40"/>
      <c r="U13" s="40"/>
      <c r="V13" s="40"/>
    </row>
    <row r="14">
      <c r="A14" s="63">
        <v>9.0</v>
      </c>
      <c r="B14" s="147"/>
      <c r="C14" s="147"/>
      <c r="D14" s="150"/>
      <c r="E14" s="150"/>
      <c r="F14" s="150"/>
      <c r="G14" s="150"/>
      <c r="H14" s="122">
        <f t="shared" si="2"/>
        <v>0</v>
      </c>
      <c r="J14" s="155"/>
      <c r="K14" s="40"/>
      <c r="L14" s="40"/>
      <c r="M14" s="40"/>
      <c r="N14" s="153"/>
      <c r="O14" s="40"/>
      <c r="P14" s="40"/>
      <c r="Q14" s="40"/>
      <c r="R14" s="40"/>
      <c r="S14" s="40"/>
      <c r="T14" s="40"/>
      <c r="U14" s="40"/>
      <c r="V14" s="40"/>
    </row>
    <row r="15">
      <c r="A15" s="63">
        <v>10.0</v>
      </c>
      <c r="B15" s="147"/>
      <c r="C15" s="150"/>
      <c r="D15" s="150"/>
      <c r="E15" s="150"/>
      <c r="F15" s="147"/>
      <c r="G15" s="150"/>
      <c r="H15" s="122">
        <f t="shared" si="2"/>
        <v>0</v>
      </c>
      <c r="J15" s="155"/>
      <c r="K15" s="40"/>
      <c r="L15" s="40"/>
      <c r="M15" s="40"/>
      <c r="N15" s="153"/>
      <c r="O15" s="40"/>
      <c r="P15" s="40"/>
      <c r="Q15" s="40"/>
      <c r="R15" s="40"/>
      <c r="S15" s="40"/>
      <c r="T15" s="40"/>
      <c r="U15" s="40"/>
      <c r="V15" s="40"/>
    </row>
    <row r="16">
      <c r="A16" s="63">
        <v>11.0</v>
      </c>
      <c r="B16" s="147"/>
      <c r="C16" s="147"/>
      <c r="D16" s="147"/>
      <c r="E16" s="147"/>
      <c r="F16" s="150"/>
      <c r="G16" s="150"/>
      <c r="H16" s="122">
        <f t="shared" si="2"/>
        <v>0</v>
      </c>
      <c r="J16" s="155"/>
      <c r="K16" s="40"/>
      <c r="L16" s="40"/>
      <c r="M16" s="40"/>
      <c r="N16" s="40"/>
      <c r="O16" s="40"/>
      <c r="P16" s="40"/>
      <c r="Q16" s="40"/>
      <c r="R16" s="40"/>
      <c r="S16" s="40"/>
      <c r="T16" s="40"/>
      <c r="U16" s="40"/>
      <c r="V16" s="40"/>
    </row>
    <row r="17">
      <c r="A17" s="63">
        <v>12.0</v>
      </c>
      <c r="B17" s="147"/>
      <c r="C17" s="147"/>
      <c r="D17" s="150"/>
      <c r="E17" s="147"/>
      <c r="F17" s="147"/>
      <c r="G17" s="150"/>
      <c r="H17" s="122">
        <f t="shared" si="2"/>
        <v>0</v>
      </c>
      <c r="J17" s="155"/>
      <c r="K17" s="40"/>
      <c r="L17" s="40"/>
      <c r="M17" s="40"/>
      <c r="N17" s="153"/>
      <c r="O17" s="40"/>
      <c r="P17" s="40"/>
      <c r="Q17" s="40"/>
      <c r="R17" s="40"/>
      <c r="S17" s="40"/>
      <c r="T17" s="40"/>
      <c r="U17" s="40"/>
      <c r="V17" s="40"/>
    </row>
    <row r="18">
      <c r="A18" s="63">
        <v>13.0</v>
      </c>
      <c r="B18" s="150"/>
      <c r="C18" s="147"/>
      <c r="D18" s="150"/>
      <c r="E18" s="147"/>
      <c r="F18" s="150"/>
      <c r="G18" s="150"/>
      <c r="H18" s="122">
        <f t="shared" si="2"/>
        <v>0</v>
      </c>
      <c r="J18" s="155"/>
      <c r="K18" s="40"/>
      <c r="L18" s="40"/>
      <c r="M18" s="40"/>
      <c r="N18" s="153"/>
      <c r="O18" s="40"/>
      <c r="P18" s="40"/>
      <c r="Q18" s="40"/>
      <c r="R18" s="40"/>
      <c r="S18" s="40"/>
      <c r="T18" s="40"/>
      <c r="U18" s="40"/>
      <c r="V18" s="40"/>
    </row>
    <row r="19">
      <c r="A19" s="63">
        <v>14.0</v>
      </c>
      <c r="B19" s="150"/>
      <c r="C19" s="150"/>
      <c r="D19" s="150"/>
      <c r="E19" s="150"/>
      <c r="F19" s="147"/>
      <c r="G19" s="150"/>
      <c r="H19" s="122">
        <f t="shared" si="2"/>
        <v>0</v>
      </c>
      <c r="J19" s="155"/>
      <c r="K19" s="40"/>
      <c r="L19" s="40"/>
      <c r="M19" s="40"/>
      <c r="N19" s="153"/>
      <c r="O19" s="40"/>
      <c r="P19" s="40"/>
      <c r="Q19" s="40"/>
      <c r="R19" s="40"/>
      <c r="S19" s="40"/>
      <c r="T19" s="40"/>
      <c r="U19" s="40"/>
      <c r="V19" s="40"/>
    </row>
    <row r="20">
      <c r="A20" s="63">
        <v>15.0</v>
      </c>
      <c r="B20" s="150"/>
      <c r="C20" s="150"/>
      <c r="D20" s="147"/>
      <c r="E20" s="150"/>
      <c r="F20" s="147"/>
      <c r="G20" s="150"/>
      <c r="H20" s="122">
        <f t="shared" si="2"/>
        <v>0</v>
      </c>
      <c r="J20" s="155"/>
      <c r="K20" s="40"/>
      <c r="L20" s="40"/>
      <c r="M20" s="40"/>
      <c r="N20" s="153"/>
      <c r="O20" s="40"/>
      <c r="P20" s="40"/>
      <c r="Q20" s="40"/>
      <c r="R20" s="40"/>
      <c r="S20" s="40"/>
      <c r="T20" s="40"/>
      <c r="U20" s="40"/>
      <c r="V20" s="40"/>
    </row>
    <row r="21">
      <c r="A21" s="63">
        <v>16.0</v>
      </c>
      <c r="B21" s="150"/>
      <c r="C21" s="150"/>
      <c r="D21" s="147"/>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47"/>
      <c r="F22" s="150"/>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row>
    <row r="30">
      <c r="A30" s="63">
        <v>25.0</v>
      </c>
      <c r="B30" s="148"/>
      <c r="C30" s="148"/>
      <c r="D30" s="148"/>
      <c r="E30" s="148"/>
      <c r="F30" s="147"/>
      <c r="G30" s="148"/>
      <c r="H30" s="122">
        <f t="shared" si="2"/>
        <v>0</v>
      </c>
      <c r="J30" s="155"/>
      <c r="K30" s="40"/>
      <c r="L30" s="40"/>
      <c r="M30" s="40"/>
      <c r="N30" s="40"/>
      <c r="O30" s="40"/>
      <c r="P30" s="40"/>
      <c r="Q30" s="40"/>
      <c r="R30" s="40"/>
      <c r="S30" s="40"/>
      <c r="T30" s="40"/>
      <c r="U30" s="40"/>
      <c r="V30" s="40"/>
    </row>
    <row r="31">
      <c r="A31" s="63">
        <v>26.0</v>
      </c>
      <c r="B31" s="150"/>
      <c r="C31" s="150"/>
      <c r="D31" s="150"/>
      <c r="E31" s="147"/>
      <c r="F31" s="150"/>
      <c r="G31" s="150"/>
      <c r="H31" s="122">
        <f t="shared" si="2"/>
        <v>0</v>
      </c>
      <c r="J31" s="155"/>
      <c r="K31" s="40"/>
      <c r="L31" s="40"/>
      <c r="M31" s="40"/>
      <c r="N31" s="40"/>
      <c r="O31" s="40"/>
      <c r="P31" s="40"/>
      <c r="Q31" s="40"/>
      <c r="R31" s="40"/>
      <c r="S31" s="40"/>
      <c r="T31" s="40"/>
      <c r="U31" s="40"/>
      <c r="V31" s="40"/>
    </row>
    <row r="32">
      <c r="A32" s="63">
        <v>27.0</v>
      </c>
      <c r="B32" s="150"/>
      <c r="C32" s="150"/>
      <c r="D32" s="150"/>
      <c r="E32" s="150"/>
      <c r="F32" s="150"/>
      <c r="G32" s="150"/>
      <c r="H32" s="122">
        <f t="shared" si="2"/>
        <v>0</v>
      </c>
      <c r="J32" s="155"/>
      <c r="K32" s="40"/>
      <c r="L32" s="40"/>
      <c r="M32" s="40"/>
      <c r="N32" s="40"/>
      <c r="O32" s="40"/>
      <c r="P32" s="40"/>
      <c r="Q32" s="40"/>
      <c r="R32" s="40"/>
      <c r="S32" s="40"/>
      <c r="T32" s="40"/>
      <c r="U32" s="40"/>
      <c r="V32" s="40"/>
    </row>
    <row r="33">
      <c r="A33" s="63">
        <v>28.0</v>
      </c>
      <c r="B33" s="150"/>
      <c r="C33" s="150"/>
      <c r="D33" s="150"/>
      <c r="E33" s="147"/>
      <c r="F33" s="150"/>
      <c r="G33" s="150"/>
      <c r="H33" s="122">
        <f t="shared" si="2"/>
        <v>0</v>
      </c>
      <c r="J33" s="155"/>
      <c r="K33" s="40"/>
      <c r="L33" s="40"/>
      <c r="M33" s="40"/>
      <c r="N33" s="40"/>
      <c r="O33" s="40"/>
      <c r="P33" s="40"/>
      <c r="Q33" s="40"/>
      <c r="R33" s="40"/>
      <c r="S33" s="40"/>
      <c r="T33" s="40"/>
      <c r="U33" s="40"/>
      <c r="V33" s="40"/>
    </row>
    <row r="34">
      <c r="A34" s="63">
        <v>29.0</v>
      </c>
      <c r="B34" s="150"/>
      <c r="C34" s="150"/>
      <c r="D34" s="150"/>
      <c r="E34" s="147"/>
      <c r="F34" s="150"/>
      <c r="G34" s="150"/>
      <c r="H34" s="122">
        <f t="shared" si="2"/>
        <v>0</v>
      </c>
      <c r="J34" s="155"/>
      <c r="K34" s="40"/>
      <c r="L34" s="40"/>
      <c r="M34" s="40"/>
      <c r="N34" s="40"/>
      <c r="O34" s="40"/>
      <c r="P34" s="40"/>
      <c r="Q34" s="40"/>
      <c r="R34" s="40"/>
      <c r="S34" s="40"/>
      <c r="T34" s="40"/>
      <c r="U34" s="40"/>
      <c r="V34" s="40"/>
    </row>
    <row r="35">
      <c r="A35" s="63">
        <v>30.0</v>
      </c>
      <c r="B35" s="150"/>
      <c r="C35" s="150"/>
      <c r="D35" s="150"/>
      <c r="E35" s="147"/>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47"/>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row>
    <row r="43">
      <c r="A43" s="63">
        <v>38.0</v>
      </c>
      <c r="B43" s="150"/>
      <c r="C43" s="150"/>
      <c r="D43" s="150"/>
      <c r="E43" s="150"/>
      <c r="F43" s="147"/>
      <c r="G43" s="150"/>
      <c r="H43" s="122">
        <f t="shared" si="2"/>
        <v>0</v>
      </c>
      <c r="J43" s="155"/>
      <c r="K43" s="40"/>
      <c r="L43" s="40"/>
      <c r="M43" s="40"/>
      <c r="N43" s="40"/>
      <c r="O43" s="40"/>
      <c r="P43" s="40"/>
      <c r="Q43" s="40"/>
      <c r="R43" s="40"/>
      <c r="S43" s="40"/>
      <c r="T43" s="40"/>
      <c r="U43" s="40"/>
      <c r="V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153"/>
      <c r="O47" s="40"/>
      <c r="P47" s="40"/>
      <c r="Q47" s="40"/>
      <c r="R47" s="40"/>
      <c r="S47" s="40"/>
      <c r="T47" s="40"/>
      <c r="U47" s="40"/>
      <c r="V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J72" s="155"/>
      <c r="K72" s="40"/>
      <c r="L72" s="40"/>
      <c r="M72" s="40"/>
      <c r="N72" s="40"/>
      <c r="O72" s="40"/>
      <c r="P72" s="40"/>
      <c r="Q72" s="40"/>
      <c r="R72" s="40"/>
      <c r="S72" s="40"/>
      <c r="T72" s="40"/>
      <c r="U72" s="40"/>
      <c r="V72" s="40"/>
    </row>
    <row r="73">
      <c r="A73" s="128"/>
      <c r="J73" s="155"/>
      <c r="K73" s="40"/>
      <c r="L73" s="40"/>
      <c r="M73" s="40"/>
      <c r="N73" s="40"/>
      <c r="O73" s="40"/>
      <c r="P73" s="40"/>
      <c r="Q73" s="40"/>
      <c r="R73" s="40"/>
      <c r="S73" s="40"/>
      <c r="T73" s="40"/>
      <c r="U73" s="40"/>
      <c r="V73" s="40"/>
    </row>
    <row r="74">
      <c r="J74" s="156"/>
      <c r="K74" s="40"/>
      <c r="L74" s="40"/>
      <c r="M74" s="40"/>
      <c r="N74" s="40"/>
      <c r="O74" s="40"/>
      <c r="P74" s="40"/>
      <c r="Q74" s="40"/>
      <c r="R74" s="40"/>
      <c r="S74" s="40"/>
      <c r="T74" s="40"/>
      <c r="U74" s="40"/>
      <c r="V74" s="40"/>
    </row>
    <row r="75">
      <c r="J75" s="155"/>
      <c r="K75" s="40"/>
      <c r="L75" s="40"/>
      <c r="M75" s="40"/>
      <c r="N75" s="40"/>
      <c r="O75" s="40"/>
      <c r="P75" s="40"/>
      <c r="Q75" s="40"/>
      <c r="R75" s="40"/>
      <c r="S75" s="40"/>
      <c r="T75" s="40"/>
      <c r="U75" s="40"/>
      <c r="V75" s="40"/>
    </row>
    <row r="76">
      <c r="B76" s="75"/>
      <c r="C76" s="75"/>
      <c r="D76" s="75"/>
      <c r="E76" s="75"/>
      <c r="F76" s="75"/>
      <c r="G76" s="75"/>
      <c r="H76" s="75"/>
      <c r="I76" s="128"/>
      <c r="J76" s="134"/>
      <c r="K76" s="95"/>
      <c r="L76" s="95"/>
      <c r="M76" s="95"/>
      <c r="N76" s="95"/>
      <c r="O76" s="95"/>
      <c r="P76" s="95"/>
      <c r="Q76" s="95"/>
      <c r="R76" s="95"/>
      <c r="S76" s="95"/>
      <c r="T76" s="95"/>
      <c r="U76" s="149"/>
      <c r="V76" s="95"/>
      <c r="W76" s="128"/>
      <c r="X76" s="128"/>
      <c r="Y76" s="128"/>
      <c r="Z76" s="128"/>
      <c r="AA76" s="128"/>
      <c r="AB76" s="128"/>
      <c r="AC76" s="128"/>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4"/>
      <c r="L78" s="40"/>
      <c r="M78" s="40"/>
      <c r="N78" s="40"/>
      <c r="O78" s="40"/>
      <c r="P78" s="40"/>
      <c r="Q78" s="40"/>
      <c r="R78" s="40"/>
      <c r="S78" s="40"/>
      <c r="T78" s="40"/>
      <c r="U78" s="40"/>
      <c r="V78" s="40"/>
    </row>
    <row r="79">
      <c r="B79" s="75"/>
      <c r="C79" s="75"/>
      <c r="D79" s="75"/>
      <c r="E79" s="75"/>
      <c r="F79" s="75"/>
      <c r="G79" s="75"/>
      <c r="H79" s="75"/>
      <c r="J79" s="165"/>
      <c r="K79" s="95"/>
      <c r="L79" s="40"/>
      <c r="M79" s="40"/>
      <c r="N79" s="153"/>
      <c r="O79" s="153"/>
      <c r="P79" s="40"/>
      <c r="Q79" s="40"/>
      <c r="R79" s="40"/>
      <c r="S79" s="40"/>
      <c r="T79" s="40"/>
      <c r="U79" s="40"/>
      <c r="V79" s="40"/>
    </row>
    <row r="80">
      <c r="B80" s="75"/>
      <c r="C80" s="75"/>
      <c r="D80" s="75"/>
      <c r="E80" s="75"/>
      <c r="F80" s="75"/>
      <c r="G80" s="75"/>
      <c r="H80" s="75"/>
      <c r="J80" s="165"/>
      <c r="K80" s="95"/>
      <c r="L80" s="40"/>
      <c r="M80" s="40"/>
      <c r="N80" s="94"/>
      <c r="O80" s="94"/>
      <c r="P80" s="94"/>
      <c r="Q80" s="94"/>
      <c r="R80" s="94"/>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4"/>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55"/>
      <c r="K86" s="40"/>
      <c r="L86" s="40"/>
      <c r="M86" s="40"/>
      <c r="N86" s="40"/>
      <c r="O86" s="40"/>
      <c r="P86" s="40"/>
      <c r="Q86" s="40"/>
      <c r="R86" s="40"/>
      <c r="S86" s="40"/>
      <c r="T86" s="40"/>
      <c r="U86" s="40"/>
      <c r="V86" s="40"/>
    </row>
    <row r="87">
      <c r="B87" s="75"/>
      <c r="C87" s="75"/>
      <c r="D87" s="75"/>
      <c r="E87" s="75"/>
      <c r="F87" s="75"/>
      <c r="G87" s="75"/>
      <c r="H87" s="75"/>
      <c r="J87" s="155"/>
      <c r="K87" s="40"/>
      <c r="L87" s="40"/>
      <c r="M87" s="40"/>
      <c r="N87" s="40"/>
      <c r="O87" s="40"/>
      <c r="P87" s="40"/>
      <c r="Q87" s="40"/>
      <c r="R87" s="40"/>
      <c r="S87" s="40"/>
      <c r="T87" s="40"/>
      <c r="U87" s="40"/>
      <c r="V87" s="40"/>
    </row>
    <row r="88">
      <c r="B88" s="75"/>
      <c r="C88" s="75"/>
      <c r="D88" s="75"/>
      <c r="E88" s="75"/>
      <c r="F88" s="75"/>
      <c r="G88" s="75"/>
      <c r="H88" s="75"/>
      <c r="J88" s="155"/>
      <c r="K88" s="40"/>
      <c r="L88" s="40"/>
      <c r="M88" s="40"/>
      <c r="N88" s="40"/>
      <c r="O88" s="40"/>
      <c r="P88" s="40"/>
      <c r="Q88" s="40"/>
      <c r="R88" s="40"/>
      <c r="S88" s="40"/>
      <c r="T88" s="40"/>
      <c r="U88" s="40"/>
      <c r="V88" s="40"/>
    </row>
    <row r="89">
      <c r="B89" s="75"/>
      <c r="C89" s="75"/>
      <c r="D89" s="75"/>
      <c r="E89" s="75"/>
      <c r="F89" s="75"/>
      <c r="G89" s="75"/>
      <c r="H89" s="75"/>
      <c r="J89" s="155"/>
      <c r="K89" s="40"/>
      <c r="L89" s="40"/>
      <c r="M89" s="40"/>
      <c r="N89" s="40"/>
      <c r="O89" s="40"/>
      <c r="P89" s="40"/>
      <c r="Q89" s="40"/>
      <c r="R89" s="40"/>
      <c r="S89" s="40"/>
      <c r="T89" s="40"/>
      <c r="U89" s="40"/>
      <c r="V89" s="40"/>
    </row>
    <row r="90">
      <c r="B90" s="75"/>
      <c r="C90" s="75"/>
      <c r="D90" s="75"/>
      <c r="E90" s="75"/>
      <c r="F90" s="75"/>
      <c r="G90" s="75"/>
      <c r="H90" s="75"/>
      <c r="J90" s="155"/>
      <c r="K90" s="40"/>
      <c r="L90" s="40"/>
      <c r="M90" s="40"/>
      <c r="N90" s="40"/>
      <c r="O90" s="40"/>
      <c r="P90" s="40"/>
      <c r="Q90" s="40"/>
      <c r="R90" s="40"/>
      <c r="S90" s="40"/>
      <c r="T90" s="40"/>
      <c r="U90" s="40"/>
      <c r="V90" s="40"/>
    </row>
    <row r="91">
      <c r="B91" s="75"/>
      <c r="C91" s="75"/>
      <c r="D91" s="75"/>
      <c r="E91" s="75"/>
      <c r="F91" s="75"/>
      <c r="G91" s="75"/>
      <c r="H91" s="75"/>
      <c r="J91" s="155"/>
      <c r="K91" s="40"/>
      <c r="L91" s="40"/>
      <c r="M91" s="40"/>
      <c r="N91" s="40"/>
      <c r="O91" s="40"/>
      <c r="P91" s="40"/>
      <c r="Q91" s="40"/>
      <c r="R91" s="40"/>
      <c r="S91" s="40"/>
      <c r="T91" s="40"/>
      <c r="U91" s="40"/>
      <c r="V91" s="40"/>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J1005" s="166"/>
    </row>
    <row r="1006">
      <c r="J1006" s="166"/>
    </row>
    <row r="1007">
      <c r="J1007" s="166"/>
    </row>
  </sheetData>
  <mergeCells count="3">
    <mergeCell ref="K1:M1"/>
    <mergeCell ref="K2:M2"/>
    <mergeCell ref="C3:C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1.1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v>110.0</v>
      </c>
      <c r="H1" s="124" t="s">
        <v>88</v>
      </c>
      <c r="I1" s="125"/>
      <c r="J1" s="126" t="s">
        <v>89</v>
      </c>
      <c r="K1" s="180"/>
      <c r="L1" s="19"/>
      <c r="M1" s="21"/>
      <c r="N1" s="128"/>
      <c r="O1" s="128"/>
      <c r="P1" s="128"/>
      <c r="Q1" s="128"/>
      <c r="R1" s="128"/>
      <c r="S1" s="128"/>
      <c r="T1" s="128"/>
      <c r="U1" s="128"/>
      <c r="V1" s="128"/>
      <c r="W1" s="128"/>
      <c r="X1" s="128"/>
      <c r="Y1" s="128"/>
      <c r="Z1" s="128"/>
      <c r="AA1" s="128"/>
      <c r="AB1" s="128"/>
      <c r="AC1" s="128"/>
    </row>
    <row r="2">
      <c r="A2" s="129">
        <f>'WK1'!A2+21</f>
        <v>43242</v>
      </c>
      <c r="B2" s="130">
        <f t="shared" ref="B2:H2" si="1">SUM(B6:B72)</f>
        <v>0</v>
      </c>
      <c r="C2" s="130">
        <f t="shared" si="1"/>
        <v>0</v>
      </c>
      <c r="D2" s="130">
        <f t="shared" si="1"/>
        <v>0</v>
      </c>
      <c r="E2" s="130">
        <f t="shared" si="1"/>
        <v>0</v>
      </c>
      <c r="F2" s="130">
        <f t="shared" si="1"/>
        <v>0</v>
      </c>
      <c r="G2" s="130">
        <f t="shared" si="1"/>
        <v>0</v>
      </c>
      <c r="H2" s="130">
        <f t="shared" si="1"/>
        <v>0</v>
      </c>
      <c r="I2" s="125"/>
      <c r="J2" s="176" t="s">
        <v>90</v>
      </c>
      <c r="K2" s="181"/>
      <c r="L2" s="170"/>
      <c r="M2" s="39"/>
      <c r="N2" s="128"/>
      <c r="O2" s="128"/>
      <c r="P2" s="128"/>
      <c r="Q2" s="128"/>
      <c r="R2" s="128"/>
      <c r="S2" s="128"/>
      <c r="T2" s="128"/>
      <c r="U2" s="128"/>
      <c r="V2" s="128"/>
      <c r="W2" s="128"/>
      <c r="X2" s="128"/>
      <c r="Y2" s="128"/>
      <c r="Z2" s="128"/>
      <c r="AA2" s="128"/>
      <c r="AB2" s="128"/>
      <c r="AC2" s="128"/>
    </row>
    <row r="3">
      <c r="A3" s="177"/>
      <c r="B3" s="135" t="s">
        <v>91</v>
      </c>
      <c r="C3" s="171" t="s">
        <v>92</v>
      </c>
      <c r="D3" s="182" t="s">
        <v>37</v>
      </c>
      <c r="E3" s="182" t="s">
        <v>38</v>
      </c>
      <c r="F3" s="183" t="s">
        <v>39</v>
      </c>
      <c r="G3" s="138" t="s">
        <v>93</v>
      </c>
      <c r="H3" s="139" t="str">
        <f>H2/H4</f>
        <v>#DIV/0!</v>
      </c>
      <c r="I3" s="125"/>
      <c r="J3" s="134"/>
      <c r="K3" s="153"/>
      <c r="L3" s="95"/>
      <c r="M3" s="95"/>
      <c r="N3" s="95"/>
      <c r="O3" s="95"/>
      <c r="P3" s="95"/>
      <c r="Q3" s="95"/>
      <c r="R3" s="95"/>
      <c r="S3" s="95"/>
      <c r="T3" s="95"/>
      <c r="U3" s="95"/>
      <c r="V3" s="95"/>
      <c r="W3" s="95"/>
      <c r="X3" s="128"/>
      <c r="Y3" s="128"/>
      <c r="Z3" s="128"/>
      <c r="AA3" s="128"/>
      <c r="AB3" s="128"/>
      <c r="AC3" s="128"/>
    </row>
    <row r="4">
      <c r="A4" s="177"/>
      <c r="B4" s="141">
        <f>SUM(B2:D2)</f>
        <v>0</v>
      </c>
      <c r="C4" s="36"/>
      <c r="D4" s="184"/>
      <c r="E4" s="184"/>
      <c r="F4" s="185"/>
      <c r="G4" s="139" t="s">
        <v>94</v>
      </c>
      <c r="H4" s="144"/>
      <c r="I4" s="125"/>
      <c r="J4" s="40"/>
      <c r="K4" s="40"/>
      <c r="L4" s="95"/>
      <c r="M4" s="95"/>
      <c r="N4" s="95"/>
      <c r="O4" s="95"/>
      <c r="P4" s="95"/>
      <c r="Q4" s="95"/>
      <c r="R4" s="95"/>
      <c r="S4" s="95"/>
      <c r="T4" s="95"/>
      <c r="U4" s="95"/>
      <c r="V4" s="95"/>
      <c r="W4" s="95"/>
      <c r="X4" s="128"/>
      <c r="Y4" s="128"/>
      <c r="Z4" s="128"/>
      <c r="AA4" s="128"/>
      <c r="AB4" s="128"/>
      <c r="AC4" s="128"/>
    </row>
    <row r="5">
      <c r="A5" s="145" t="s">
        <v>95</v>
      </c>
      <c r="B5" s="146" t="s">
        <v>37</v>
      </c>
      <c r="C5" s="146" t="s">
        <v>87</v>
      </c>
      <c r="D5" s="146" t="s">
        <v>63</v>
      </c>
      <c r="E5" s="146" t="s">
        <v>64</v>
      </c>
      <c r="F5" s="146" t="s">
        <v>49</v>
      </c>
      <c r="G5" s="146" t="s">
        <v>50</v>
      </c>
      <c r="H5" s="146" t="s">
        <v>44</v>
      </c>
      <c r="I5" s="125"/>
      <c r="J5" s="40"/>
      <c r="K5" s="40"/>
      <c r="L5" s="95"/>
      <c r="M5" s="95"/>
      <c r="N5" s="95"/>
      <c r="O5" s="95"/>
      <c r="P5" s="95"/>
      <c r="Q5" s="95"/>
      <c r="R5" s="95"/>
      <c r="S5" s="95"/>
      <c r="T5" s="95"/>
      <c r="U5" s="95"/>
      <c r="V5" s="95"/>
      <c r="W5" s="95"/>
      <c r="X5" s="128"/>
      <c r="Y5" s="128"/>
      <c r="Z5" s="128"/>
      <c r="AA5" s="128"/>
      <c r="AB5" s="128"/>
      <c r="AC5" s="128"/>
    </row>
    <row r="6">
      <c r="A6" s="63">
        <v>1.0</v>
      </c>
      <c r="B6" s="147"/>
      <c r="C6" s="147"/>
      <c r="D6" s="147"/>
      <c r="E6" s="147"/>
      <c r="F6" s="147"/>
      <c r="G6" s="147"/>
      <c r="H6" s="122">
        <f t="shared" ref="H6:H72" si="2">SUM(B6:F6)</f>
        <v>0</v>
      </c>
      <c r="I6" s="125"/>
      <c r="J6" s="149"/>
      <c r="K6" s="40"/>
      <c r="L6" s="95"/>
      <c r="M6" s="95"/>
      <c r="N6" s="95"/>
      <c r="O6" s="95"/>
      <c r="P6" s="95"/>
      <c r="Q6" s="95"/>
      <c r="R6" s="95"/>
      <c r="S6" s="95"/>
      <c r="T6" s="95"/>
      <c r="U6" s="95"/>
      <c r="V6" s="95"/>
      <c r="W6" s="95"/>
      <c r="X6" s="128"/>
      <c r="Y6" s="128"/>
      <c r="Z6" s="128"/>
      <c r="AA6" s="128"/>
      <c r="AB6" s="128"/>
      <c r="AC6" s="128"/>
    </row>
    <row r="7">
      <c r="A7" s="63">
        <v>2.0</v>
      </c>
      <c r="B7" s="147"/>
      <c r="C7" s="150"/>
      <c r="D7" s="150"/>
      <c r="E7" s="150"/>
      <c r="F7" s="150"/>
      <c r="G7" s="150"/>
      <c r="H7" s="122">
        <f t="shared" si="2"/>
        <v>0</v>
      </c>
      <c r="I7" s="125"/>
      <c r="J7" s="151"/>
      <c r="K7" s="40"/>
      <c r="L7" s="95"/>
      <c r="M7" s="95"/>
      <c r="N7" s="95"/>
      <c r="O7" s="95"/>
      <c r="P7" s="95"/>
      <c r="Q7" s="95"/>
      <c r="R7" s="95"/>
      <c r="S7" s="95"/>
      <c r="T7" s="95"/>
      <c r="U7" s="95"/>
      <c r="V7" s="95"/>
      <c r="W7" s="95"/>
      <c r="X7" s="128"/>
      <c r="Y7" s="128"/>
      <c r="Z7" s="128"/>
      <c r="AA7" s="128"/>
      <c r="AB7" s="128"/>
      <c r="AC7" s="128"/>
    </row>
    <row r="8">
      <c r="A8" s="63">
        <v>3.0</v>
      </c>
      <c r="B8" s="150"/>
      <c r="C8" s="150"/>
      <c r="D8" s="150"/>
      <c r="E8" s="150"/>
      <c r="F8" s="150"/>
      <c r="G8" s="150"/>
      <c r="H8" s="122">
        <f t="shared" si="2"/>
        <v>0</v>
      </c>
      <c r="I8" s="125"/>
      <c r="J8" s="151"/>
      <c r="K8" s="87"/>
      <c r="L8" s="87"/>
      <c r="M8" s="87"/>
      <c r="N8" s="87"/>
      <c r="O8" s="87"/>
      <c r="P8" s="87"/>
      <c r="Q8" s="87"/>
      <c r="R8" s="87"/>
      <c r="S8" s="149"/>
      <c r="T8" s="149"/>
      <c r="U8" s="149"/>
      <c r="V8" s="95"/>
      <c r="W8" s="95"/>
      <c r="X8" s="128"/>
      <c r="Y8" s="128"/>
      <c r="Z8" s="128"/>
      <c r="AA8" s="128"/>
      <c r="AB8" s="128"/>
      <c r="AC8" s="128"/>
    </row>
    <row r="9">
      <c r="A9" s="63">
        <v>4.0</v>
      </c>
      <c r="B9" s="147"/>
      <c r="C9" s="150"/>
      <c r="D9" s="147"/>
      <c r="E9" s="150"/>
      <c r="F9" s="150"/>
      <c r="G9" s="150"/>
      <c r="H9" s="122">
        <f t="shared" si="2"/>
        <v>0</v>
      </c>
      <c r="J9" s="152"/>
      <c r="K9" s="40"/>
      <c r="L9" s="40"/>
      <c r="M9" s="40"/>
      <c r="N9" s="40"/>
      <c r="O9" s="40"/>
      <c r="P9" s="40"/>
      <c r="Q9" s="40"/>
      <c r="R9" s="40"/>
      <c r="S9" s="40"/>
      <c r="T9" s="40"/>
      <c r="U9" s="40"/>
      <c r="V9" s="40"/>
      <c r="W9" s="40"/>
    </row>
    <row r="10">
      <c r="A10" s="63">
        <v>5.0</v>
      </c>
      <c r="B10" s="147"/>
      <c r="C10" s="150"/>
      <c r="D10" s="147"/>
      <c r="E10" s="150"/>
      <c r="F10" s="150"/>
      <c r="G10" s="150"/>
      <c r="H10" s="122">
        <f t="shared" si="2"/>
        <v>0</v>
      </c>
      <c r="J10" s="155"/>
      <c r="K10" s="40"/>
      <c r="L10" s="153"/>
      <c r="M10" s="40"/>
      <c r="N10" s="40"/>
      <c r="O10" s="40"/>
      <c r="P10" s="40"/>
      <c r="Q10" s="40"/>
      <c r="R10" s="40"/>
      <c r="S10" s="40"/>
      <c r="T10" s="40"/>
      <c r="U10" s="40"/>
      <c r="V10" s="40"/>
      <c r="W10" s="40"/>
    </row>
    <row r="11">
      <c r="A11" s="63">
        <v>6.0</v>
      </c>
      <c r="B11" s="147"/>
      <c r="C11" s="147"/>
      <c r="D11" s="150"/>
      <c r="E11" s="150"/>
      <c r="F11" s="150"/>
      <c r="G11" s="150"/>
      <c r="H11" s="122">
        <f t="shared" si="2"/>
        <v>0</v>
      </c>
      <c r="J11" s="155"/>
      <c r="K11" s="40"/>
      <c r="L11" s="40"/>
      <c r="M11" s="40"/>
      <c r="N11" s="40"/>
      <c r="O11" s="40"/>
      <c r="P11" s="40"/>
      <c r="Q11" s="40"/>
      <c r="R11" s="40"/>
      <c r="S11" s="40"/>
      <c r="T11" s="40"/>
      <c r="U11" s="40"/>
      <c r="V11" s="40"/>
      <c r="W11" s="40"/>
    </row>
    <row r="12">
      <c r="A12" s="63">
        <v>7.0</v>
      </c>
      <c r="B12" s="147"/>
      <c r="C12" s="147"/>
      <c r="D12" s="147"/>
      <c r="E12" s="150"/>
      <c r="F12" s="150"/>
      <c r="G12" s="150"/>
      <c r="H12" s="122">
        <f t="shared" si="2"/>
        <v>0</v>
      </c>
      <c r="J12" s="155"/>
      <c r="K12" s="40"/>
      <c r="L12" s="153"/>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153"/>
      <c r="M13" s="40"/>
      <c r="N13" s="153"/>
      <c r="O13" s="40"/>
      <c r="P13" s="40"/>
      <c r="Q13" s="40"/>
      <c r="R13" s="40"/>
      <c r="S13" s="40"/>
      <c r="T13" s="40"/>
      <c r="U13" s="40"/>
      <c r="V13" s="40"/>
      <c r="W13" s="40"/>
    </row>
    <row r="14">
      <c r="A14" s="63">
        <v>9.0</v>
      </c>
      <c r="B14" s="150"/>
      <c r="C14" s="150"/>
      <c r="D14" s="147"/>
      <c r="E14" s="150"/>
      <c r="F14" s="150"/>
      <c r="G14" s="150"/>
      <c r="H14" s="122">
        <f t="shared" si="2"/>
        <v>0</v>
      </c>
      <c r="J14" s="155"/>
      <c r="K14" s="40"/>
      <c r="L14" s="153"/>
      <c r="M14" s="40"/>
      <c r="N14" s="153"/>
      <c r="O14" s="40"/>
      <c r="P14" s="40"/>
      <c r="Q14" s="40"/>
      <c r="R14" s="40"/>
      <c r="S14" s="40"/>
      <c r="T14" s="40"/>
      <c r="U14" s="40"/>
      <c r="V14" s="40"/>
      <c r="W14" s="40"/>
    </row>
    <row r="15">
      <c r="A15" s="63">
        <v>10.0</v>
      </c>
      <c r="B15" s="147"/>
      <c r="C15" s="147"/>
      <c r="D15" s="150"/>
      <c r="E15" s="150"/>
      <c r="F15" s="150"/>
      <c r="G15" s="150"/>
      <c r="H15" s="122">
        <f t="shared" si="2"/>
        <v>0</v>
      </c>
      <c r="J15" s="155"/>
      <c r="K15" s="40"/>
      <c r="L15" s="153"/>
      <c r="M15" s="40"/>
      <c r="N15" s="153"/>
      <c r="O15" s="40"/>
      <c r="P15" s="40"/>
      <c r="Q15" s="40"/>
      <c r="R15" s="40"/>
      <c r="S15" s="40"/>
      <c r="T15" s="40"/>
      <c r="U15" s="40"/>
      <c r="V15" s="40"/>
      <c r="W15" s="40"/>
    </row>
    <row r="16">
      <c r="A16" s="63">
        <v>11.0</v>
      </c>
      <c r="B16" s="147"/>
      <c r="C16" s="147"/>
      <c r="D16" s="147"/>
      <c r="E16" s="150"/>
      <c r="F16" s="150"/>
      <c r="G16" s="150"/>
      <c r="H16" s="122">
        <f t="shared" si="2"/>
        <v>0</v>
      </c>
      <c r="J16" s="155"/>
      <c r="K16" s="40"/>
      <c r="L16" s="153"/>
      <c r="M16" s="40"/>
      <c r="N16" s="40"/>
      <c r="O16" s="40"/>
      <c r="P16" s="40"/>
      <c r="Q16" s="40"/>
      <c r="R16" s="40"/>
      <c r="S16" s="40"/>
      <c r="T16" s="40"/>
      <c r="U16" s="40"/>
      <c r="V16" s="40"/>
      <c r="W16" s="40"/>
    </row>
    <row r="17">
      <c r="A17" s="63">
        <v>12.0</v>
      </c>
      <c r="B17" s="150"/>
      <c r="C17" s="147"/>
      <c r="D17" s="150"/>
      <c r="E17" s="150"/>
      <c r="F17" s="150"/>
      <c r="G17" s="150"/>
      <c r="H17" s="122">
        <f t="shared" si="2"/>
        <v>0</v>
      </c>
      <c r="J17" s="155"/>
      <c r="K17" s="40"/>
      <c r="L17" s="40"/>
      <c r="M17" s="40"/>
      <c r="N17" s="40"/>
      <c r="O17" s="40"/>
      <c r="P17" s="40"/>
      <c r="Q17" s="40"/>
      <c r="R17" s="40"/>
      <c r="S17" s="40"/>
      <c r="T17" s="40"/>
      <c r="U17" s="40"/>
      <c r="V17" s="40"/>
      <c r="W17" s="40"/>
    </row>
    <row r="18">
      <c r="A18" s="63">
        <v>13.0</v>
      </c>
      <c r="B18" s="150"/>
      <c r="C18" s="147"/>
      <c r="D18" s="150"/>
      <c r="E18" s="150"/>
      <c r="F18" s="150"/>
      <c r="G18" s="150"/>
      <c r="H18" s="122">
        <f t="shared" si="2"/>
        <v>0</v>
      </c>
      <c r="J18" s="155"/>
      <c r="K18" s="40"/>
      <c r="L18" s="153"/>
      <c r="M18" s="40"/>
      <c r="N18" s="40"/>
      <c r="O18" s="40"/>
      <c r="P18" s="40"/>
      <c r="Q18" s="40"/>
      <c r="R18" s="40"/>
      <c r="S18" s="40"/>
      <c r="T18" s="40"/>
      <c r="U18" s="40"/>
      <c r="V18" s="40"/>
      <c r="W18" s="40"/>
    </row>
    <row r="19">
      <c r="A19" s="63">
        <v>14.0</v>
      </c>
      <c r="B19" s="150"/>
      <c r="C19" s="150"/>
      <c r="D19" s="150"/>
      <c r="E19" s="150"/>
      <c r="F19" s="147"/>
      <c r="G19" s="150"/>
      <c r="H19" s="122">
        <f t="shared" si="2"/>
        <v>0</v>
      </c>
      <c r="J19" s="155"/>
      <c r="K19" s="40"/>
      <c r="L19" s="153"/>
      <c r="M19" s="40"/>
      <c r="N19" s="153"/>
      <c r="O19" s="40"/>
      <c r="P19" s="40"/>
      <c r="Q19" s="40"/>
      <c r="R19" s="40"/>
      <c r="S19" s="40"/>
      <c r="T19" s="40"/>
      <c r="U19" s="40"/>
      <c r="V19" s="40"/>
      <c r="W19" s="40"/>
    </row>
    <row r="20">
      <c r="A20" s="63">
        <v>15.0</v>
      </c>
      <c r="B20" s="150"/>
      <c r="C20" s="150"/>
      <c r="D20" s="147"/>
      <c r="E20" s="147"/>
      <c r="F20" s="147"/>
      <c r="G20" s="150"/>
      <c r="H20" s="122">
        <f t="shared" si="2"/>
        <v>0</v>
      </c>
      <c r="J20" s="155"/>
      <c r="K20" s="40"/>
      <c r="L20" s="153"/>
      <c r="M20" s="40"/>
      <c r="N20" s="153"/>
      <c r="O20" s="40"/>
      <c r="P20" s="40"/>
      <c r="Q20" s="40"/>
      <c r="R20" s="40"/>
      <c r="S20" s="40"/>
      <c r="T20" s="40"/>
      <c r="U20" s="40"/>
      <c r="V20" s="40"/>
      <c r="W20" s="40"/>
    </row>
    <row r="21">
      <c r="A21" s="63">
        <v>16.0</v>
      </c>
      <c r="B21" s="150"/>
      <c r="C21" s="147"/>
      <c r="D21" s="147"/>
      <c r="E21" s="147"/>
      <c r="F21" s="147"/>
      <c r="G21" s="150"/>
      <c r="H21" s="122">
        <f t="shared" si="2"/>
        <v>0</v>
      </c>
      <c r="J21" s="155"/>
      <c r="K21" s="40"/>
      <c r="L21" s="40"/>
      <c r="M21" s="40"/>
      <c r="N21" s="40"/>
      <c r="O21" s="40"/>
      <c r="P21" s="40"/>
      <c r="Q21" s="40"/>
      <c r="R21" s="40"/>
      <c r="S21" s="40"/>
      <c r="T21" s="40"/>
      <c r="U21" s="40"/>
      <c r="V21" s="40"/>
      <c r="W21" s="40"/>
    </row>
    <row r="22">
      <c r="A22" s="63">
        <v>17.0</v>
      </c>
      <c r="B22" s="150"/>
      <c r="C22" s="147"/>
      <c r="D22" s="147"/>
      <c r="E22" s="150"/>
      <c r="F22" s="147"/>
      <c r="G22" s="147"/>
      <c r="H22" s="122">
        <f t="shared" si="2"/>
        <v>0</v>
      </c>
      <c r="J22" s="155"/>
      <c r="K22" s="40"/>
      <c r="L22" s="40"/>
      <c r="M22" s="40"/>
      <c r="N22" s="40"/>
      <c r="O22" s="40"/>
      <c r="P22" s="40"/>
      <c r="Q22" s="40"/>
      <c r="R22" s="40"/>
      <c r="S22" s="40"/>
      <c r="T22" s="40"/>
      <c r="U22" s="40"/>
      <c r="V22" s="40"/>
      <c r="W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c r="W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150"/>
      <c r="G25" s="150"/>
      <c r="H25" s="122">
        <f t="shared" si="2"/>
        <v>0</v>
      </c>
      <c r="J25" s="155"/>
      <c r="K25" s="40"/>
      <c r="L25" s="153"/>
      <c r="M25" s="40"/>
      <c r="N25" s="153"/>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47"/>
      <c r="F27" s="150"/>
      <c r="G27" s="150"/>
      <c r="H27" s="122">
        <f t="shared" si="2"/>
        <v>0</v>
      </c>
      <c r="J27" s="155"/>
      <c r="K27" s="40"/>
      <c r="L27" s="153"/>
      <c r="M27" s="40"/>
      <c r="N27" s="153"/>
      <c r="O27" s="40"/>
      <c r="P27" s="40"/>
      <c r="Q27" s="40"/>
      <c r="R27" s="40"/>
      <c r="S27" s="40"/>
      <c r="T27" s="40"/>
      <c r="U27" s="40"/>
      <c r="V27" s="40"/>
      <c r="W27" s="40"/>
    </row>
    <row r="28">
      <c r="A28" s="63">
        <v>23.0</v>
      </c>
      <c r="B28" s="150"/>
      <c r="C28" s="150"/>
      <c r="D28" s="150"/>
      <c r="E28" s="147"/>
      <c r="F28" s="150"/>
      <c r="G28" s="150"/>
      <c r="H28" s="122">
        <f t="shared" si="2"/>
        <v>0</v>
      </c>
      <c r="J28" s="155"/>
      <c r="K28" s="40"/>
      <c r="L28" s="153"/>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c r="W29" s="40"/>
    </row>
    <row r="30">
      <c r="A30" s="63">
        <v>25.0</v>
      </c>
      <c r="B30" s="148"/>
      <c r="C30" s="148"/>
      <c r="D30" s="148"/>
      <c r="E30" s="148"/>
      <c r="F30" s="148"/>
      <c r="G30" s="148"/>
      <c r="H30" s="122">
        <f t="shared" si="2"/>
        <v>0</v>
      </c>
      <c r="J30" s="155"/>
      <c r="K30" s="40"/>
      <c r="L30" s="153"/>
      <c r="M30" s="40"/>
      <c r="N30" s="40"/>
      <c r="O30" s="40"/>
      <c r="P30" s="40"/>
      <c r="Q30" s="40"/>
      <c r="R30" s="40"/>
      <c r="S30" s="40"/>
      <c r="T30" s="40"/>
      <c r="U30" s="40"/>
      <c r="V30" s="40"/>
      <c r="W30" s="40"/>
    </row>
    <row r="31">
      <c r="A31" s="63">
        <v>26.0</v>
      </c>
      <c r="B31" s="150"/>
      <c r="C31" s="150"/>
      <c r="D31" s="150"/>
      <c r="E31" s="147"/>
      <c r="F31" s="150"/>
      <c r="G31" s="150"/>
      <c r="H31" s="122">
        <f t="shared" si="2"/>
        <v>0</v>
      </c>
      <c r="J31" s="155"/>
      <c r="K31" s="40"/>
      <c r="L31" s="40"/>
      <c r="M31" s="40"/>
      <c r="N31" s="40"/>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50"/>
      <c r="F34" s="150"/>
      <c r="G34" s="150"/>
      <c r="H34" s="122">
        <f t="shared" si="2"/>
        <v>0</v>
      </c>
      <c r="J34" s="155"/>
      <c r="K34" s="40"/>
      <c r="L34" s="153"/>
      <c r="M34" s="40"/>
      <c r="N34" s="40"/>
      <c r="O34" s="40"/>
      <c r="P34" s="40"/>
      <c r="Q34" s="40"/>
      <c r="R34" s="40"/>
      <c r="S34" s="40"/>
      <c r="T34" s="40"/>
      <c r="U34" s="40"/>
      <c r="V34" s="40"/>
      <c r="W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47"/>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47"/>
      <c r="C39" s="147"/>
      <c r="D39" s="150"/>
      <c r="E39" s="147"/>
      <c r="F39" s="147"/>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47"/>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47"/>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153"/>
      <c r="M47" s="40"/>
      <c r="N47" s="40"/>
      <c r="O47" s="40"/>
      <c r="P47" s="40"/>
      <c r="Q47" s="40"/>
      <c r="R47" s="40"/>
      <c r="S47" s="40"/>
      <c r="T47" s="40"/>
      <c r="U47" s="40"/>
      <c r="V47" s="40"/>
      <c r="W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J72" s="155"/>
      <c r="K72" s="40"/>
      <c r="L72" s="40"/>
      <c r="M72" s="40"/>
      <c r="N72" s="40"/>
      <c r="O72" s="40"/>
      <c r="P72" s="40"/>
      <c r="Q72" s="40"/>
      <c r="R72" s="40"/>
      <c r="S72" s="40"/>
      <c r="T72" s="40"/>
      <c r="U72" s="40"/>
      <c r="V72" s="40"/>
      <c r="W72" s="40"/>
    </row>
    <row r="73">
      <c r="A73" s="128"/>
      <c r="J73" s="155"/>
      <c r="K73" s="40"/>
      <c r="L73" s="40"/>
      <c r="M73" s="40"/>
      <c r="N73" s="40"/>
      <c r="O73" s="40"/>
      <c r="P73" s="40"/>
      <c r="Q73" s="40"/>
      <c r="R73" s="40"/>
      <c r="S73" s="40"/>
      <c r="T73" s="40"/>
      <c r="U73" s="40"/>
      <c r="V73" s="40"/>
      <c r="W73" s="40"/>
    </row>
    <row r="74">
      <c r="J74" s="156"/>
      <c r="K74" s="40"/>
      <c r="L74" s="40"/>
      <c r="M74" s="40"/>
      <c r="N74" s="40"/>
      <c r="O74" s="40"/>
      <c r="P74" s="40"/>
      <c r="Q74" s="40"/>
      <c r="R74" s="40"/>
      <c r="S74" s="40"/>
      <c r="T74" s="40"/>
      <c r="U74" s="40"/>
      <c r="V74" s="40"/>
      <c r="W74" s="40"/>
    </row>
    <row r="75">
      <c r="J75" s="155"/>
      <c r="K75" s="40"/>
      <c r="L75" s="40"/>
      <c r="M75" s="40"/>
      <c r="N75" s="40"/>
      <c r="O75" s="40"/>
      <c r="P75" s="40"/>
      <c r="Q75" s="40"/>
      <c r="R75" s="40"/>
      <c r="S75" s="40"/>
      <c r="T75" s="40"/>
      <c r="U75" s="40"/>
      <c r="V75" s="40"/>
      <c r="W75" s="40"/>
    </row>
    <row r="76">
      <c r="B76" s="75"/>
      <c r="C76" s="75"/>
      <c r="D76" s="75"/>
      <c r="E76" s="75"/>
      <c r="F76" s="75"/>
      <c r="G76" s="75"/>
      <c r="H76" s="75"/>
      <c r="I76" s="128"/>
      <c r="J76" s="134"/>
      <c r="K76" s="95"/>
      <c r="L76" s="95"/>
      <c r="M76" s="95"/>
      <c r="N76" s="95"/>
      <c r="O76" s="95"/>
      <c r="P76" s="95"/>
      <c r="Q76" s="95"/>
      <c r="R76" s="95"/>
      <c r="S76" s="95"/>
      <c r="T76" s="95"/>
      <c r="U76" s="149"/>
      <c r="V76" s="95"/>
      <c r="W76" s="95"/>
      <c r="X76" s="128"/>
      <c r="Y76" s="128"/>
      <c r="Z76" s="128"/>
      <c r="AA76" s="128"/>
      <c r="AB76" s="128"/>
      <c r="AC76" s="128"/>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4"/>
      <c r="L78" s="40"/>
      <c r="M78" s="40"/>
      <c r="N78" s="40"/>
      <c r="O78" s="40"/>
      <c r="P78" s="40"/>
      <c r="Q78" s="40"/>
      <c r="R78" s="40"/>
      <c r="S78" s="40"/>
      <c r="T78" s="40"/>
      <c r="U78" s="40"/>
      <c r="V78" s="40"/>
      <c r="W78" s="40"/>
    </row>
    <row r="79">
      <c r="B79" s="75"/>
      <c r="C79" s="75"/>
      <c r="D79" s="75"/>
      <c r="E79" s="75"/>
      <c r="F79" s="75"/>
      <c r="G79" s="75"/>
      <c r="H79" s="116"/>
      <c r="J79" s="165"/>
      <c r="K79" s="95"/>
      <c r="L79" s="40"/>
      <c r="M79" s="40"/>
      <c r="N79" s="40"/>
      <c r="O79" s="153"/>
      <c r="P79" s="40"/>
      <c r="Q79" s="40"/>
      <c r="R79" s="40"/>
      <c r="S79" s="40"/>
      <c r="T79" s="40"/>
      <c r="U79" s="40"/>
      <c r="V79" s="40"/>
      <c r="W79" s="40"/>
    </row>
    <row r="80">
      <c r="B80" s="75"/>
      <c r="C80" s="75"/>
      <c r="D80" s="75"/>
      <c r="E80" s="75"/>
      <c r="F80" s="75"/>
      <c r="G80" s="75"/>
      <c r="H80" s="75"/>
      <c r="J80" s="165"/>
      <c r="K80" s="95"/>
      <c r="L80" s="40"/>
      <c r="M80" s="40"/>
      <c r="N80" s="94"/>
      <c r="O80" s="94"/>
      <c r="P80" s="94"/>
      <c r="Q80" s="94"/>
      <c r="R80" s="94"/>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4"/>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55"/>
      <c r="K87" s="40"/>
      <c r="L87" s="40"/>
      <c r="M87" s="40"/>
      <c r="N87" s="40"/>
      <c r="O87" s="40"/>
      <c r="P87" s="40"/>
      <c r="Q87" s="40"/>
      <c r="R87" s="40"/>
      <c r="S87" s="40"/>
      <c r="T87" s="40"/>
      <c r="U87" s="40"/>
      <c r="V87" s="40"/>
      <c r="W87" s="40"/>
    </row>
    <row r="88">
      <c r="B88" s="75"/>
      <c r="C88" s="75"/>
      <c r="D88" s="75"/>
      <c r="E88" s="75"/>
      <c r="F88" s="75"/>
      <c r="G88" s="75"/>
      <c r="H88" s="75"/>
      <c r="J88" s="155"/>
      <c r="K88" s="40"/>
      <c r="L88" s="40"/>
      <c r="M88" s="40"/>
      <c r="N88" s="40"/>
      <c r="O88" s="40"/>
      <c r="P88" s="40"/>
      <c r="Q88" s="40"/>
      <c r="R88" s="40"/>
      <c r="S88" s="40"/>
      <c r="T88" s="40"/>
      <c r="U88" s="40"/>
      <c r="V88" s="40"/>
      <c r="W88" s="40"/>
    </row>
    <row r="89">
      <c r="B89" s="75"/>
      <c r="C89" s="75"/>
      <c r="D89" s="75"/>
      <c r="E89" s="75"/>
      <c r="F89" s="75"/>
      <c r="G89" s="75"/>
      <c r="H89" s="75"/>
      <c r="J89" s="155"/>
      <c r="K89" s="40"/>
      <c r="L89" s="40"/>
      <c r="M89" s="40"/>
      <c r="N89" s="40"/>
      <c r="O89" s="40"/>
      <c r="P89" s="40"/>
      <c r="Q89" s="40"/>
      <c r="R89" s="40"/>
      <c r="S89" s="40"/>
      <c r="T89" s="40"/>
      <c r="U89" s="40"/>
      <c r="V89" s="40"/>
      <c r="W89" s="40"/>
    </row>
    <row r="90">
      <c r="B90" s="75"/>
      <c r="C90" s="75"/>
      <c r="D90" s="75"/>
      <c r="E90" s="75"/>
      <c r="F90" s="75"/>
      <c r="G90" s="75"/>
      <c r="H90" s="75"/>
      <c r="J90" s="155"/>
      <c r="K90" s="40"/>
      <c r="L90" s="40"/>
      <c r="M90" s="40"/>
      <c r="N90" s="40"/>
      <c r="O90" s="40"/>
      <c r="P90" s="40"/>
      <c r="Q90" s="40"/>
      <c r="R90" s="40"/>
      <c r="S90" s="40"/>
      <c r="T90" s="40"/>
      <c r="U90" s="40"/>
      <c r="V90" s="40"/>
      <c r="W90" s="40"/>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J1005" s="166"/>
    </row>
    <row r="1006">
      <c r="J1006" s="166"/>
    </row>
    <row r="1007">
      <c r="J1007" s="166"/>
    </row>
  </sheetData>
  <mergeCells count="3">
    <mergeCell ref="K1:M1"/>
    <mergeCell ref="K2:M2"/>
    <mergeCell ref="C3:C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 customWidth="1" min="22" max="22" width="7.63"/>
    <col customWidth="1" min="23" max="23" width="8.0"/>
    <col customWidth="1" min="24" max="24" width="7.25"/>
    <col customWidth="1" min="25" max="25" width="8.75"/>
    <col customWidth="1" min="26" max="26" width="7.63"/>
    <col customWidth="1" min="27" max="27" width="8.0"/>
    <col customWidth="1" min="28" max="28" width="7.25"/>
  </cols>
  <sheetData>
    <row r="1">
      <c r="A1" s="123" t="s">
        <v>86</v>
      </c>
      <c r="B1" s="124" t="s">
        <v>37</v>
      </c>
      <c r="C1" s="124" t="s">
        <v>87</v>
      </c>
      <c r="D1" s="124" t="s">
        <v>63</v>
      </c>
      <c r="E1" s="124" t="s">
        <v>64</v>
      </c>
      <c r="F1" s="124" t="s">
        <v>49</v>
      </c>
      <c r="G1" s="124" t="s">
        <v>50</v>
      </c>
      <c r="H1" s="124" t="s">
        <v>88</v>
      </c>
      <c r="I1" s="125"/>
      <c r="J1" s="126" t="s">
        <v>97</v>
      </c>
      <c r="K1" s="127"/>
      <c r="L1" s="19"/>
      <c r="M1" s="21"/>
      <c r="N1" s="40"/>
      <c r="Q1" s="128"/>
      <c r="R1" s="128"/>
      <c r="S1" s="128"/>
      <c r="T1" s="128"/>
      <c r="U1" s="128"/>
      <c r="V1" s="128"/>
      <c r="W1" s="128"/>
      <c r="X1" s="128"/>
      <c r="Y1" s="128"/>
      <c r="Z1" s="128"/>
      <c r="AA1" s="128"/>
      <c r="AB1" s="128"/>
      <c r="AC1" s="128"/>
    </row>
    <row r="2">
      <c r="A2" s="129">
        <f>'WK1'!A2+28</f>
        <v>43249</v>
      </c>
      <c r="B2" s="130">
        <f t="shared" ref="B2:H2" si="1">SUM(B6:B72)</f>
        <v>0</v>
      </c>
      <c r="C2" s="130">
        <f t="shared" si="1"/>
        <v>0</v>
      </c>
      <c r="D2" s="130">
        <f t="shared" si="1"/>
        <v>0</v>
      </c>
      <c r="E2" s="130">
        <f t="shared" si="1"/>
        <v>0</v>
      </c>
      <c r="F2" s="130">
        <f t="shared" si="1"/>
        <v>0</v>
      </c>
      <c r="G2" s="130">
        <f t="shared" si="1"/>
        <v>0</v>
      </c>
      <c r="H2" s="130">
        <f t="shared" si="1"/>
        <v>0</v>
      </c>
      <c r="I2" s="125"/>
      <c r="J2" s="131" t="s">
        <v>90</v>
      </c>
      <c r="K2" s="132"/>
      <c r="L2" s="81"/>
      <c r="M2" s="133"/>
      <c r="N2" s="40"/>
      <c r="O2" s="40"/>
      <c r="P2" s="40"/>
      <c r="Q2" s="128"/>
      <c r="R2" s="128"/>
      <c r="S2" s="128"/>
      <c r="T2" s="128"/>
      <c r="U2" s="128"/>
      <c r="V2" s="128"/>
      <c r="W2" s="128"/>
      <c r="X2" s="128"/>
      <c r="Y2" s="128"/>
      <c r="Z2" s="128"/>
      <c r="AA2" s="128"/>
      <c r="AB2" s="128"/>
      <c r="AC2" s="128"/>
    </row>
    <row r="3" ht="21.0" customHeight="1">
      <c r="A3" s="177"/>
      <c r="B3" s="135" t="s">
        <v>91</v>
      </c>
      <c r="C3" s="186" t="s">
        <v>92</v>
      </c>
      <c r="D3" s="187" t="s">
        <v>37</v>
      </c>
      <c r="E3" s="187" t="s">
        <v>38</v>
      </c>
      <c r="F3" s="188" t="s">
        <v>39</v>
      </c>
      <c r="G3" s="138" t="s">
        <v>93</v>
      </c>
      <c r="H3" s="139" t="str">
        <f>H2/H4</f>
        <v>#DIV/0!</v>
      </c>
      <c r="I3" s="134"/>
      <c r="J3" s="134"/>
      <c r="K3" s="134"/>
      <c r="L3" s="134"/>
      <c r="M3" s="134"/>
      <c r="N3" s="134"/>
      <c r="O3" s="134"/>
      <c r="P3" s="134"/>
      <c r="Q3" s="128"/>
      <c r="R3" s="128"/>
      <c r="S3" s="128"/>
      <c r="T3" s="128"/>
      <c r="U3" s="128"/>
      <c r="V3" s="128"/>
      <c r="W3" s="128"/>
      <c r="X3" s="128"/>
      <c r="Y3" s="128"/>
      <c r="Z3" s="128"/>
      <c r="AA3" s="128"/>
      <c r="AB3" s="128"/>
      <c r="AC3" s="128"/>
    </row>
    <row r="4">
      <c r="A4" s="13"/>
      <c r="B4" s="141">
        <f>SUM(B2:D2)</f>
        <v>0</v>
      </c>
      <c r="C4" s="36"/>
      <c r="D4" s="169"/>
      <c r="E4" s="169"/>
      <c r="F4" s="174"/>
      <c r="G4" s="139" t="s">
        <v>94</v>
      </c>
      <c r="H4" s="144"/>
      <c r="I4" s="134"/>
      <c r="J4" s="40"/>
      <c r="K4" s="40"/>
      <c r="L4" s="40"/>
      <c r="M4" s="40"/>
      <c r="N4" s="134"/>
      <c r="O4" s="134"/>
      <c r="P4" s="128"/>
      <c r="Q4" s="128"/>
      <c r="R4" s="128"/>
      <c r="S4" s="128"/>
      <c r="T4" s="128"/>
      <c r="U4" s="128"/>
      <c r="V4" s="128"/>
      <c r="W4" s="128"/>
      <c r="X4" s="128"/>
      <c r="Y4" s="128"/>
      <c r="Z4" s="128"/>
      <c r="AA4" s="128"/>
      <c r="AB4" s="128"/>
    </row>
    <row r="5">
      <c r="A5" s="145" t="s">
        <v>95</v>
      </c>
      <c r="B5" s="146" t="s">
        <v>37</v>
      </c>
      <c r="C5" s="146" t="s">
        <v>87</v>
      </c>
      <c r="D5" s="146" t="s">
        <v>63</v>
      </c>
      <c r="E5" s="146" t="s">
        <v>64</v>
      </c>
      <c r="F5" s="146" t="s">
        <v>49</v>
      </c>
      <c r="G5" s="146" t="s">
        <v>50</v>
      </c>
      <c r="H5" s="146" t="s">
        <v>44</v>
      </c>
      <c r="I5" s="40"/>
      <c r="J5" s="40"/>
      <c r="K5" s="40"/>
      <c r="L5" s="40"/>
      <c r="M5" s="40"/>
      <c r="N5" s="40"/>
      <c r="O5" s="128"/>
      <c r="P5" s="128"/>
      <c r="Q5" s="128"/>
      <c r="R5" s="128"/>
      <c r="S5" s="128"/>
      <c r="T5" s="128"/>
      <c r="U5" s="128"/>
      <c r="V5" s="128"/>
      <c r="W5" s="128"/>
      <c r="X5" s="128"/>
      <c r="Y5" s="128"/>
      <c r="Z5" s="128"/>
      <c r="AA5" s="128"/>
      <c r="AB5" s="128"/>
    </row>
    <row r="6">
      <c r="A6" s="63">
        <v>1.0</v>
      </c>
      <c r="B6" s="147"/>
      <c r="C6" s="147"/>
      <c r="D6" s="147"/>
      <c r="E6" s="147"/>
      <c r="F6" s="147"/>
      <c r="G6" s="147"/>
      <c r="H6" s="122">
        <f t="shared" ref="H6:H29" si="2">SUM(B6:F6)</f>
        <v>0</v>
      </c>
      <c r="I6" s="40"/>
      <c r="J6" s="40"/>
      <c r="K6" s="40"/>
      <c r="L6" s="40"/>
      <c r="M6" s="40"/>
      <c r="N6" s="40"/>
      <c r="O6" s="128"/>
      <c r="P6" s="128"/>
      <c r="Q6" s="128"/>
      <c r="R6" s="128"/>
      <c r="S6" s="128"/>
      <c r="T6" s="128"/>
      <c r="U6" s="128"/>
      <c r="V6" s="128"/>
      <c r="W6" s="128"/>
      <c r="X6" s="128"/>
      <c r="Y6" s="128"/>
      <c r="Z6" s="128"/>
      <c r="AA6" s="128"/>
      <c r="AB6" s="128"/>
      <c r="AC6" s="128"/>
    </row>
    <row r="7">
      <c r="A7" s="63">
        <v>2.0</v>
      </c>
      <c r="B7" s="150"/>
      <c r="C7" s="147"/>
      <c r="D7" s="150"/>
      <c r="E7" s="150"/>
      <c r="F7" s="150"/>
      <c r="G7" s="150"/>
      <c r="H7" s="122">
        <f t="shared" si="2"/>
        <v>0</v>
      </c>
      <c r="I7" s="40"/>
      <c r="J7" s="40"/>
      <c r="K7" s="40"/>
      <c r="L7" s="40"/>
      <c r="M7" s="40"/>
      <c r="N7" s="40"/>
      <c r="O7" s="128"/>
      <c r="P7" s="128"/>
      <c r="Q7" s="128"/>
      <c r="R7" s="128"/>
      <c r="S7" s="128"/>
      <c r="T7" s="128"/>
      <c r="U7" s="128"/>
      <c r="V7" s="128"/>
      <c r="W7" s="128"/>
      <c r="X7" s="128"/>
      <c r="Y7" s="128"/>
      <c r="Z7" s="128"/>
      <c r="AA7" s="128"/>
      <c r="AB7" s="128"/>
      <c r="AC7" s="128"/>
    </row>
    <row r="8">
      <c r="A8" s="63">
        <v>3.0</v>
      </c>
      <c r="B8" s="150"/>
      <c r="C8" s="150"/>
      <c r="D8" s="150"/>
      <c r="E8" s="150"/>
      <c r="F8" s="150"/>
      <c r="G8" s="150"/>
      <c r="H8" s="122">
        <f t="shared" si="2"/>
        <v>0</v>
      </c>
      <c r="I8" s="125"/>
      <c r="J8" s="151"/>
      <c r="K8" s="87"/>
      <c r="L8" s="87"/>
      <c r="M8" s="87"/>
      <c r="N8" s="87"/>
      <c r="O8" s="87"/>
      <c r="P8" s="87"/>
      <c r="Q8" s="87"/>
      <c r="R8" s="87"/>
      <c r="S8" s="149"/>
      <c r="T8" s="149"/>
      <c r="U8" s="149"/>
      <c r="V8" s="95"/>
      <c r="W8" s="95"/>
      <c r="X8" s="128"/>
      <c r="Y8" s="128"/>
      <c r="Z8" s="128"/>
      <c r="AA8" s="128"/>
      <c r="AB8" s="128"/>
      <c r="AC8" s="128"/>
    </row>
    <row r="9">
      <c r="A9" s="63">
        <v>4.0</v>
      </c>
      <c r="B9" s="147"/>
      <c r="C9" s="150"/>
      <c r="D9" s="147"/>
      <c r="E9" s="150"/>
      <c r="F9" s="150"/>
      <c r="G9" s="150"/>
      <c r="H9" s="122">
        <f t="shared" si="2"/>
        <v>0</v>
      </c>
      <c r="J9" s="189"/>
      <c r="K9" s="40"/>
      <c r="L9" s="153"/>
      <c r="M9" s="40"/>
      <c r="N9" s="153"/>
      <c r="O9" s="40"/>
      <c r="P9" s="40"/>
      <c r="Q9" s="40"/>
      <c r="R9" s="40"/>
      <c r="S9" s="40"/>
      <c r="T9" s="40"/>
      <c r="U9" s="40"/>
      <c r="V9" s="40"/>
      <c r="W9" s="40"/>
    </row>
    <row r="10">
      <c r="A10" s="63">
        <v>5.0</v>
      </c>
      <c r="B10" s="147"/>
      <c r="C10" s="150"/>
      <c r="D10" s="150"/>
      <c r="E10" s="150"/>
      <c r="F10" s="150"/>
      <c r="G10" s="150"/>
      <c r="H10" s="122">
        <f t="shared" si="2"/>
        <v>0</v>
      </c>
      <c r="J10" s="163"/>
      <c r="K10" s="40"/>
      <c r="L10" s="153"/>
      <c r="M10" s="40"/>
      <c r="N10" s="40"/>
      <c r="O10" s="40"/>
      <c r="P10" s="40"/>
      <c r="Q10" s="40"/>
      <c r="R10" s="40"/>
      <c r="S10" s="40"/>
      <c r="T10" s="40"/>
      <c r="U10" s="40"/>
      <c r="V10" s="40"/>
      <c r="W10" s="40"/>
    </row>
    <row r="11">
      <c r="A11" s="63">
        <v>6.0</v>
      </c>
      <c r="B11" s="147"/>
      <c r="C11" s="147"/>
      <c r="D11" s="150"/>
      <c r="E11" s="150"/>
      <c r="F11" s="150"/>
      <c r="G11" s="150"/>
      <c r="H11" s="122">
        <f t="shared" si="2"/>
        <v>0</v>
      </c>
      <c r="J11" s="163"/>
      <c r="K11" s="40"/>
      <c r="L11" s="40"/>
      <c r="M11" s="40"/>
      <c r="N11" s="40"/>
      <c r="O11" s="40"/>
      <c r="P11" s="40"/>
      <c r="Q11" s="40"/>
      <c r="R11" s="40"/>
      <c r="S11" s="40"/>
      <c r="T11" s="40"/>
      <c r="U11" s="40"/>
      <c r="V11" s="40"/>
      <c r="W11" s="40"/>
    </row>
    <row r="12">
      <c r="A12" s="63">
        <v>7.0</v>
      </c>
      <c r="B12" s="147"/>
      <c r="C12" s="147"/>
      <c r="D12" s="147"/>
      <c r="E12" s="150"/>
      <c r="F12" s="150"/>
      <c r="G12" s="150"/>
      <c r="H12" s="122">
        <f t="shared" si="2"/>
        <v>0</v>
      </c>
      <c r="J12" s="163"/>
      <c r="K12" s="40"/>
      <c r="L12" s="153"/>
      <c r="M12" s="40"/>
      <c r="N12" s="153"/>
      <c r="O12" s="40"/>
      <c r="P12" s="40"/>
      <c r="Q12" s="40"/>
      <c r="R12" s="40"/>
      <c r="S12" s="40"/>
      <c r="T12" s="40"/>
      <c r="U12" s="40"/>
      <c r="V12" s="40"/>
      <c r="W12" s="40"/>
    </row>
    <row r="13">
      <c r="A13" s="63">
        <v>8.0</v>
      </c>
      <c r="B13" s="150"/>
      <c r="C13" s="150"/>
      <c r="D13" s="150"/>
      <c r="E13" s="150"/>
      <c r="F13" s="150"/>
      <c r="G13" s="150"/>
      <c r="H13" s="122">
        <f t="shared" si="2"/>
        <v>0</v>
      </c>
      <c r="J13" s="163"/>
      <c r="K13" s="40"/>
      <c r="L13" s="40"/>
      <c r="M13" s="40"/>
      <c r="N13" s="153"/>
      <c r="O13" s="40"/>
      <c r="P13" s="40"/>
      <c r="Q13" s="40"/>
      <c r="R13" s="40"/>
      <c r="S13" s="40"/>
      <c r="T13" s="40"/>
      <c r="U13" s="40"/>
      <c r="V13" s="40"/>
      <c r="W13" s="40"/>
    </row>
    <row r="14">
      <c r="A14" s="63">
        <v>9.0</v>
      </c>
      <c r="B14" s="147"/>
      <c r="C14" s="147"/>
      <c r="D14" s="150"/>
      <c r="E14" s="150"/>
      <c r="F14" s="150"/>
      <c r="G14" s="150"/>
      <c r="H14" s="122">
        <f t="shared" si="2"/>
        <v>0</v>
      </c>
      <c r="J14" s="163"/>
      <c r="K14" s="40"/>
      <c r="L14" s="153"/>
      <c r="M14" s="40"/>
      <c r="N14" s="153"/>
      <c r="O14" s="40"/>
      <c r="P14" s="40"/>
      <c r="Q14" s="40"/>
      <c r="R14" s="40"/>
      <c r="S14" s="40"/>
      <c r="T14" s="40"/>
      <c r="U14" s="40"/>
      <c r="V14" s="40"/>
      <c r="W14" s="40"/>
    </row>
    <row r="15">
      <c r="A15" s="63">
        <v>10.0</v>
      </c>
      <c r="B15" s="147"/>
      <c r="C15" s="150"/>
      <c r="D15" s="150"/>
      <c r="E15" s="150"/>
      <c r="F15" s="150"/>
      <c r="G15" s="150"/>
      <c r="H15" s="122">
        <f t="shared" si="2"/>
        <v>0</v>
      </c>
      <c r="J15" s="163"/>
      <c r="K15" s="40"/>
      <c r="L15" s="153"/>
      <c r="M15" s="40"/>
      <c r="N15" s="153"/>
      <c r="O15" s="40"/>
      <c r="P15" s="40"/>
      <c r="Q15" s="40"/>
      <c r="R15" s="40"/>
      <c r="S15" s="40"/>
      <c r="T15" s="40"/>
      <c r="U15" s="40"/>
      <c r="V15" s="40"/>
      <c r="W15" s="40"/>
    </row>
    <row r="16">
      <c r="A16" s="63">
        <v>11.0</v>
      </c>
      <c r="B16" s="147"/>
      <c r="C16" s="147"/>
      <c r="D16" s="147"/>
      <c r="E16" s="150"/>
      <c r="F16" s="150"/>
      <c r="G16" s="150"/>
      <c r="H16" s="122">
        <f t="shared" si="2"/>
        <v>0</v>
      </c>
      <c r="J16" s="163"/>
      <c r="K16" s="40"/>
      <c r="L16" s="40"/>
      <c r="M16" s="40"/>
      <c r="N16" s="40"/>
      <c r="O16" s="40"/>
      <c r="P16" s="40"/>
      <c r="Q16" s="40"/>
      <c r="R16" s="40"/>
      <c r="S16" s="40"/>
      <c r="T16" s="40"/>
      <c r="U16" s="40"/>
      <c r="V16" s="40"/>
      <c r="W16" s="40"/>
    </row>
    <row r="17">
      <c r="A17" s="63">
        <v>12.0</v>
      </c>
      <c r="B17" s="150"/>
      <c r="C17" s="147"/>
      <c r="D17" s="150"/>
      <c r="E17" s="150"/>
      <c r="F17" s="150"/>
      <c r="G17" s="150"/>
      <c r="H17" s="122">
        <f t="shared" si="2"/>
        <v>0</v>
      </c>
      <c r="J17" s="163"/>
      <c r="K17" s="40"/>
      <c r="L17" s="40"/>
      <c r="M17" s="40"/>
      <c r="N17" s="153"/>
      <c r="O17" s="40"/>
      <c r="P17" s="40"/>
      <c r="Q17" s="40"/>
      <c r="R17" s="40"/>
      <c r="S17" s="40"/>
      <c r="T17" s="40"/>
      <c r="U17" s="40"/>
      <c r="V17" s="40"/>
      <c r="W17" s="40"/>
    </row>
    <row r="18">
      <c r="A18" s="63">
        <v>13.0</v>
      </c>
      <c r="B18" s="150"/>
      <c r="C18" s="150"/>
      <c r="D18" s="150"/>
      <c r="E18" s="150"/>
      <c r="F18" s="147"/>
      <c r="G18" s="150"/>
      <c r="H18" s="122">
        <f t="shared" si="2"/>
        <v>0</v>
      </c>
      <c r="J18" s="163"/>
      <c r="K18" s="40"/>
      <c r="L18" s="153"/>
      <c r="M18" s="40"/>
      <c r="N18" s="153"/>
      <c r="O18" s="40"/>
      <c r="P18" s="40"/>
      <c r="Q18" s="40"/>
      <c r="R18" s="40"/>
      <c r="S18" s="40"/>
      <c r="T18" s="40"/>
      <c r="U18" s="40"/>
      <c r="V18" s="40"/>
      <c r="W18" s="40"/>
    </row>
    <row r="19">
      <c r="A19" s="63">
        <v>14.0</v>
      </c>
      <c r="B19" s="150"/>
      <c r="C19" s="150"/>
      <c r="D19" s="147"/>
      <c r="E19" s="150"/>
      <c r="F19" s="147"/>
      <c r="G19" s="150"/>
      <c r="H19" s="122">
        <f t="shared" si="2"/>
        <v>0</v>
      </c>
      <c r="J19" s="163"/>
      <c r="K19" s="40"/>
      <c r="L19" s="153"/>
      <c r="M19" s="40"/>
      <c r="N19" s="153"/>
      <c r="O19" s="40"/>
      <c r="P19" s="40"/>
      <c r="Q19" s="40"/>
      <c r="R19" s="40"/>
      <c r="S19" s="40"/>
      <c r="T19" s="40"/>
      <c r="U19" s="40"/>
      <c r="V19" s="40"/>
      <c r="W19" s="40"/>
    </row>
    <row r="20">
      <c r="A20" s="63">
        <v>15.0</v>
      </c>
      <c r="B20" s="150"/>
      <c r="C20" s="150"/>
      <c r="D20" s="147"/>
      <c r="E20" s="150"/>
      <c r="F20" s="147"/>
      <c r="G20" s="150"/>
      <c r="H20" s="122">
        <f t="shared" si="2"/>
        <v>0</v>
      </c>
      <c r="J20" s="163"/>
      <c r="K20" s="40"/>
      <c r="L20" s="40"/>
      <c r="M20" s="40"/>
      <c r="N20" s="40"/>
      <c r="O20" s="40"/>
      <c r="P20" s="40"/>
      <c r="Q20" s="40"/>
      <c r="R20" s="40"/>
      <c r="S20" s="40"/>
      <c r="T20" s="40"/>
      <c r="U20" s="40"/>
      <c r="V20" s="40"/>
      <c r="W20" s="40"/>
    </row>
    <row r="21">
      <c r="A21" s="63">
        <v>16.0</v>
      </c>
      <c r="B21" s="150"/>
      <c r="C21" s="147"/>
      <c r="D21" s="147"/>
      <c r="E21" s="150"/>
      <c r="F21" s="147"/>
      <c r="G21" s="150"/>
      <c r="H21" s="122">
        <f t="shared" si="2"/>
        <v>0</v>
      </c>
      <c r="J21" s="163"/>
      <c r="K21" s="40"/>
      <c r="L21" s="40"/>
      <c r="M21" s="40"/>
      <c r="N21" s="40"/>
      <c r="O21" s="40"/>
      <c r="P21" s="40"/>
      <c r="Q21" s="40"/>
      <c r="R21" s="40"/>
      <c r="S21" s="40"/>
      <c r="T21" s="40"/>
      <c r="U21" s="40"/>
      <c r="V21" s="40"/>
      <c r="W21" s="40"/>
    </row>
    <row r="22">
      <c r="A22" s="63">
        <v>17.0</v>
      </c>
      <c r="B22" s="150"/>
      <c r="C22" s="147"/>
      <c r="D22" s="147"/>
      <c r="E22" s="150"/>
      <c r="F22" s="150"/>
      <c r="G22" s="150"/>
      <c r="H22" s="122">
        <f t="shared" si="2"/>
        <v>0</v>
      </c>
      <c r="J22" s="163"/>
      <c r="K22" s="40"/>
      <c r="L22" s="40"/>
      <c r="M22" s="40"/>
      <c r="N22" s="40"/>
      <c r="O22" s="40"/>
      <c r="P22" s="40"/>
      <c r="Q22" s="40"/>
      <c r="R22" s="40"/>
      <c r="S22" s="40"/>
      <c r="T22" s="40"/>
      <c r="U22" s="40"/>
      <c r="V22" s="40"/>
      <c r="W22" s="40"/>
    </row>
    <row r="23">
      <c r="A23" s="63">
        <v>18.0</v>
      </c>
      <c r="B23" s="150"/>
      <c r="C23" s="150"/>
      <c r="D23" s="150"/>
      <c r="E23" s="147"/>
      <c r="F23" s="150"/>
      <c r="G23" s="150"/>
      <c r="H23" s="122">
        <f t="shared" si="2"/>
        <v>0</v>
      </c>
      <c r="J23" s="163"/>
      <c r="K23" s="40"/>
      <c r="L23" s="40"/>
      <c r="M23" s="40"/>
      <c r="N23" s="40"/>
      <c r="O23" s="40"/>
      <c r="P23" s="40"/>
      <c r="Q23" s="40"/>
      <c r="R23" s="40"/>
      <c r="S23" s="40"/>
      <c r="T23" s="40"/>
      <c r="U23" s="40"/>
      <c r="V23" s="40"/>
      <c r="W23" s="40"/>
    </row>
    <row r="24">
      <c r="A24" s="63">
        <v>19.0</v>
      </c>
      <c r="B24" s="150"/>
      <c r="C24" s="150"/>
      <c r="D24" s="150"/>
      <c r="E24" s="147"/>
      <c r="F24" s="150"/>
      <c r="G24" s="150"/>
      <c r="H24" s="122">
        <f t="shared" si="2"/>
        <v>0</v>
      </c>
      <c r="J24" s="163"/>
      <c r="K24" s="40"/>
      <c r="L24" s="153"/>
      <c r="M24" s="40"/>
      <c r="N24" s="153"/>
      <c r="O24" s="40"/>
      <c r="P24" s="40"/>
      <c r="Q24" s="40"/>
      <c r="R24" s="40"/>
      <c r="S24" s="40"/>
      <c r="T24" s="40"/>
      <c r="U24" s="40"/>
      <c r="V24" s="40"/>
      <c r="W24" s="40"/>
    </row>
    <row r="25">
      <c r="A25" s="63">
        <v>20.0</v>
      </c>
      <c r="B25" s="150"/>
      <c r="C25" s="150"/>
      <c r="D25" s="150"/>
      <c r="E25" s="147"/>
      <c r="F25" s="150"/>
      <c r="G25" s="150"/>
      <c r="H25" s="122">
        <f t="shared" si="2"/>
        <v>0</v>
      </c>
      <c r="J25" s="163"/>
      <c r="K25" s="40"/>
      <c r="L25" s="40"/>
      <c r="M25" s="40"/>
      <c r="N25" s="40"/>
      <c r="O25" s="40"/>
      <c r="P25" s="40"/>
      <c r="Q25" s="40"/>
      <c r="R25" s="40"/>
      <c r="S25" s="40"/>
      <c r="T25" s="40"/>
      <c r="U25" s="40"/>
      <c r="V25" s="40"/>
      <c r="W25" s="40"/>
    </row>
    <row r="26">
      <c r="A26" s="63">
        <v>21.0</v>
      </c>
      <c r="B26" s="150"/>
      <c r="C26" s="150"/>
      <c r="D26" s="150"/>
      <c r="E26" s="147"/>
      <c r="F26" s="150"/>
      <c r="G26" s="147"/>
      <c r="H26" s="122">
        <f t="shared" si="2"/>
        <v>0</v>
      </c>
      <c r="J26" s="163"/>
      <c r="K26" s="40"/>
      <c r="L26" s="153"/>
      <c r="M26" s="40"/>
      <c r="N26" s="153"/>
      <c r="O26" s="40"/>
      <c r="P26" s="40"/>
      <c r="Q26" s="40"/>
      <c r="R26" s="40"/>
      <c r="S26" s="40"/>
      <c r="T26" s="40"/>
      <c r="U26" s="40"/>
      <c r="V26" s="40"/>
      <c r="W26" s="40"/>
    </row>
    <row r="27">
      <c r="A27" s="63">
        <v>22.0</v>
      </c>
      <c r="B27" s="150"/>
      <c r="C27" s="150"/>
      <c r="D27" s="150"/>
      <c r="E27" s="147"/>
      <c r="F27" s="150"/>
      <c r="G27" s="150"/>
      <c r="H27" s="122">
        <f t="shared" si="2"/>
        <v>0</v>
      </c>
      <c r="J27" s="163"/>
      <c r="K27" s="40"/>
      <c r="L27" s="153"/>
      <c r="M27" s="40"/>
      <c r="N27" s="153"/>
      <c r="O27" s="40"/>
      <c r="P27" s="40"/>
      <c r="Q27" s="40"/>
      <c r="R27" s="40"/>
      <c r="S27" s="40"/>
      <c r="T27" s="40"/>
      <c r="U27" s="40"/>
      <c r="V27" s="40"/>
      <c r="W27" s="40"/>
    </row>
    <row r="28">
      <c r="A28" s="63">
        <v>23.0</v>
      </c>
      <c r="B28" s="150"/>
      <c r="C28" s="150"/>
      <c r="D28" s="150"/>
      <c r="E28" s="147"/>
      <c r="F28" s="150"/>
      <c r="G28" s="150"/>
      <c r="H28" s="122">
        <f t="shared" si="2"/>
        <v>0</v>
      </c>
      <c r="J28" s="163"/>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63"/>
      <c r="K29" s="40"/>
      <c r="L29" s="153"/>
      <c r="M29" s="40"/>
      <c r="N29" s="153"/>
      <c r="O29" s="40"/>
      <c r="P29" s="40"/>
      <c r="Q29" s="40"/>
      <c r="R29" s="40"/>
      <c r="S29" s="40"/>
      <c r="T29" s="40"/>
      <c r="U29" s="40"/>
      <c r="V29" s="40"/>
      <c r="W29" s="40"/>
    </row>
    <row r="30">
      <c r="A30" s="63">
        <v>25.0</v>
      </c>
      <c r="B30" s="148"/>
      <c r="C30" s="148"/>
      <c r="D30" s="148"/>
      <c r="E30" s="148"/>
      <c r="F30" s="158"/>
      <c r="G30" s="148"/>
      <c r="H30" s="122">
        <f>SUM(B29:F29)</f>
        <v>0</v>
      </c>
      <c r="J30" s="163"/>
      <c r="K30" s="40"/>
      <c r="L30" s="153"/>
      <c r="M30" s="40"/>
      <c r="N30" s="40"/>
      <c r="O30" s="40"/>
      <c r="P30" s="40"/>
      <c r="Q30" s="40"/>
      <c r="R30" s="40"/>
      <c r="S30" s="40"/>
      <c r="T30" s="40"/>
      <c r="U30" s="40"/>
      <c r="V30" s="40"/>
      <c r="W30" s="40"/>
    </row>
    <row r="31">
      <c r="A31" s="63">
        <v>26.0</v>
      </c>
      <c r="B31" s="150"/>
      <c r="C31" s="150"/>
      <c r="D31" s="150"/>
      <c r="E31" s="147"/>
      <c r="F31" s="150"/>
      <c r="G31" s="150"/>
      <c r="H31" s="122">
        <f t="shared" ref="H31:H72" si="3">SUM(B31:F31)</f>
        <v>0</v>
      </c>
      <c r="J31" s="163"/>
      <c r="K31" s="40"/>
      <c r="L31" s="40"/>
      <c r="M31" s="40"/>
      <c r="N31" s="40"/>
      <c r="O31" s="40"/>
      <c r="P31" s="40"/>
      <c r="Q31" s="40"/>
      <c r="R31" s="40"/>
      <c r="S31" s="40"/>
      <c r="T31" s="40"/>
      <c r="U31" s="40"/>
      <c r="V31" s="40"/>
      <c r="W31" s="40"/>
    </row>
    <row r="32">
      <c r="A32" s="63">
        <v>27.0</v>
      </c>
      <c r="B32" s="150"/>
      <c r="C32" s="150"/>
      <c r="D32" s="150"/>
      <c r="E32" s="150"/>
      <c r="F32" s="147"/>
      <c r="G32" s="150"/>
      <c r="H32" s="122">
        <f t="shared" si="3"/>
        <v>0</v>
      </c>
      <c r="J32" s="163"/>
      <c r="K32" s="40"/>
      <c r="L32" s="40"/>
      <c r="M32" s="40"/>
      <c r="N32" s="40"/>
      <c r="O32" s="40"/>
      <c r="P32" s="40"/>
      <c r="Q32" s="40"/>
      <c r="R32" s="40"/>
      <c r="S32" s="40"/>
      <c r="T32" s="40"/>
      <c r="U32" s="40"/>
      <c r="V32" s="40"/>
      <c r="W32" s="40"/>
    </row>
    <row r="33">
      <c r="A33" s="63">
        <v>28.0</v>
      </c>
      <c r="B33" s="150"/>
      <c r="C33" s="150"/>
      <c r="D33" s="150"/>
      <c r="E33" s="147"/>
      <c r="F33" s="150"/>
      <c r="G33" s="150"/>
      <c r="H33" s="122">
        <f t="shared" si="3"/>
        <v>0</v>
      </c>
      <c r="J33" s="163"/>
      <c r="K33" s="40"/>
      <c r="L33" s="40"/>
      <c r="M33" s="40"/>
      <c r="N33" s="40"/>
      <c r="O33" s="40"/>
      <c r="P33" s="40"/>
      <c r="Q33" s="40"/>
      <c r="R33" s="40"/>
      <c r="S33" s="40"/>
      <c r="T33" s="40"/>
      <c r="U33" s="40"/>
      <c r="V33" s="40"/>
      <c r="W33" s="40"/>
    </row>
    <row r="34">
      <c r="A34" s="63">
        <v>29.0</v>
      </c>
      <c r="B34" s="150"/>
      <c r="C34" s="150"/>
      <c r="D34" s="150"/>
      <c r="E34" s="147"/>
      <c r="F34" s="150"/>
      <c r="G34" s="150"/>
      <c r="H34" s="122">
        <f t="shared" si="3"/>
        <v>0</v>
      </c>
      <c r="J34" s="163"/>
      <c r="K34" s="40"/>
      <c r="L34" s="40"/>
      <c r="M34" s="40"/>
      <c r="N34" s="40"/>
      <c r="O34" s="40"/>
      <c r="P34" s="40"/>
      <c r="Q34" s="40"/>
      <c r="R34" s="40"/>
      <c r="S34" s="40"/>
      <c r="T34" s="40"/>
      <c r="U34" s="40"/>
      <c r="V34" s="40"/>
      <c r="W34" s="40"/>
    </row>
    <row r="35">
      <c r="A35" s="63">
        <v>30.0</v>
      </c>
      <c r="B35" s="150"/>
      <c r="C35" s="150"/>
      <c r="D35" s="150"/>
      <c r="E35" s="147"/>
      <c r="F35" s="150"/>
      <c r="G35" s="150"/>
      <c r="H35" s="122">
        <f t="shared" si="3"/>
        <v>0</v>
      </c>
      <c r="J35" s="163"/>
      <c r="K35" s="40"/>
      <c r="L35" s="40"/>
      <c r="M35" s="40"/>
      <c r="N35" s="40"/>
      <c r="O35" s="40"/>
      <c r="P35" s="40"/>
      <c r="Q35" s="40"/>
      <c r="R35" s="40"/>
      <c r="S35" s="40"/>
      <c r="T35" s="40"/>
      <c r="U35" s="40"/>
      <c r="V35" s="40"/>
      <c r="W35" s="40"/>
    </row>
    <row r="36">
      <c r="A36" s="63">
        <v>31.0</v>
      </c>
      <c r="B36" s="150"/>
      <c r="C36" s="150"/>
      <c r="D36" s="150"/>
      <c r="E36" s="150"/>
      <c r="F36" s="150"/>
      <c r="G36" s="150"/>
      <c r="H36" s="122">
        <f t="shared" si="3"/>
        <v>0</v>
      </c>
      <c r="J36" s="163"/>
      <c r="K36" s="40"/>
      <c r="L36" s="40"/>
      <c r="M36" s="40"/>
      <c r="N36" s="40"/>
      <c r="O36" s="40"/>
      <c r="P36" s="40"/>
      <c r="Q36" s="40"/>
      <c r="R36" s="40"/>
      <c r="S36" s="40"/>
      <c r="T36" s="40"/>
      <c r="U36" s="40"/>
      <c r="V36" s="40"/>
      <c r="W36" s="40"/>
    </row>
    <row r="37">
      <c r="A37" s="63">
        <v>32.0</v>
      </c>
      <c r="B37" s="150"/>
      <c r="C37" s="150"/>
      <c r="D37" s="150"/>
      <c r="E37" s="150"/>
      <c r="F37" s="147"/>
      <c r="G37" s="150"/>
      <c r="H37" s="122">
        <f t="shared" si="3"/>
        <v>0</v>
      </c>
      <c r="J37" s="163"/>
      <c r="K37" s="40"/>
      <c r="L37" s="40"/>
      <c r="M37" s="40"/>
      <c r="N37" s="40"/>
      <c r="O37" s="40"/>
      <c r="P37" s="40"/>
      <c r="Q37" s="40"/>
      <c r="R37" s="40"/>
      <c r="S37" s="40"/>
      <c r="T37" s="40"/>
      <c r="U37" s="40"/>
      <c r="V37" s="40"/>
      <c r="W37" s="40"/>
    </row>
    <row r="38">
      <c r="A38" s="63">
        <v>33.0</v>
      </c>
      <c r="B38" s="150"/>
      <c r="C38" s="150"/>
      <c r="D38" s="150"/>
      <c r="E38" s="150"/>
      <c r="F38" s="150"/>
      <c r="G38" s="150"/>
      <c r="H38" s="122">
        <f t="shared" si="3"/>
        <v>0</v>
      </c>
      <c r="J38" s="163"/>
      <c r="K38" s="40"/>
      <c r="L38" s="40"/>
      <c r="M38" s="40"/>
      <c r="N38" s="153"/>
      <c r="O38" s="40"/>
      <c r="P38" s="40"/>
      <c r="Q38" s="40"/>
      <c r="R38" s="40"/>
      <c r="S38" s="40"/>
      <c r="T38" s="40"/>
      <c r="U38" s="40"/>
      <c r="V38" s="40"/>
      <c r="W38" s="40"/>
    </row>
    <row r="39">
      <c r="A39" s="63">
        <v>34.0</v>
      </c>
      <c r="B39" s="150"/>
      <c r="C39" s="150"/>
      <c r="D39" s="150"/>
      <c r="E39" s="150"/>
      <c r="F39" s="150"/>
      <c r="G39" s="150"/>
      <c r="H39" s="122">
        <f t="shared" si="3"/>
        <v>0</v>
      </c>
      <c r="J39" s="163"/>
      <c r="K39" s="40"/>
      <c r="L39" s="40"/>
      <c r="M39" s="40"/>
      <c r="N39" s="40"/>
      <c r="O39" s="40"/>
      <c r="P39" s="40"/>
      <c r="Q39" s="40"/>
      <c r="R39" s="40"/>
      <c r="S39" s="40"/>
      <c r="T39" s="40"/>
      <c r="U39" s="40"/>
      <c r="V39" s="40"/>
      <c r="W39" s="40"/>
    </row>
    <row r="40">
      <c r="A40" s="63">
        <v>35.0</v>
      </c>
      <c r="B40" s="150"/>
      <c r="C40" s="150"/>
      <c r="D40" s="150"/>
      <c r="E40" s="150"/>
      <c r="F40" s="150"/>
      <c r="G40" s="150"/>
      <c r="H40" s="122">
        <f t="shared" si="3"/>
        <v>0</v>
      </c>
      <c r="J40" s="163"/>
      <c r="K40" s="40"/>
      <c r="L40" s="40"/>
      <c r="M40" s="40"/>
      <c r="N40" s="40"/>
      <c r="O40" s="40"/>
      <c r="P40" s="40"/>
      <c r="Q40" s="40"/>
      <c r="R40" s="40"/>
      <c r="S40" s="40"/>
      <c r="T40" s="40"/>
      <c r="U40" s="40"/>
      <c r="V40" s="40"/>
      <c r="W40" s="40"/>
    </row>
    <row r="41">
      <c r="A41" s="63">
        <v>36.0</v>
      </c>
      <c r="B41" s="150"/>
      <c r="C41" s="150"/>
      <c r="D41" s="150"/>
      <c r="E41" s="150"/>
      <c r="F41" s="150"/>
      <c r="G41" s="150"/>
      <c r="H41" s="122">
        <f t="shared" si="3"/>
        <v>0</v>
      </c>
      <c r="J41" s="163"/>
      <c r="K41" s="40"/>
      <c r="L41" s="40"/>
      <c r="M41" s="40"/>
      <c r="N41" s="40"/>
      <c r="O41" s="40"/>
      <c r="P41" s="40"/>
      <c r="Q41" s="40"/>
      <c r="R41" s="40"/>
      <c r="S41" s="40"/>
      <c r="T41" s="40"/>
      <c r="U41" s="40"/>
      <c r="V41" s="40"/>
      <c r="W41" s="40"/>
    </row>
    <row r="42">
      <c r="A42" s="63">
        <v>37.0</v>
      </c>
      <c r="B42" s="150"/>
      <c r="C42" s="150"/>
      <c r="D42" s="150"/>
      <c r="E42" s="150"/>
      <c r="F42" s="150"/>
      <c r="G42" s="150"/>
      <c r="H42" s="122">
        <f t="shared" si="3"/>
        <v>0</v>
      </c>
      <c r="J42" s="163"/>
      <c r="K42" s="40"/>
      <c r="L42" s="40"/>
      <c r="M42" s="40"/>
      <c r="N42" s="40"/>
      <c r="O42" s="40"/>
      <c r="P42" s="40"/>
      <c r="Q42" s="40"/>
      <c r="R42" s="40"/>
      <c r="S42" s="40"/>
      <c r="T42" s="40"/>
      <c r="U42" s="40"/>
      <c r="V42" s="40"/>
      <c r="W42" s="40"/>
    </row>
    <row r="43">
      <c r="A43" s="63">
        <v>38.0</v>
      </c>
      <c r="B43" s="150"/>
      <c r="C43" s="150"/>
      <c r="D43" s="150"/>
      <c r="E43" s="150"/>
      <c r="F43" s="150"/>
      <c r="G43" s="150"/>
      <c r="H43" s="122">
        <f t="shared" si="3"/>
        <v>0</v>
      </c>
      <c r="J43" s="163"/>
      <c r="K43" s="40"/>
      <c r="L43" s="40"/>
      <c r="M43" s="40"/>
      <c r="N43" s="40"/>
      <c r="O43" s="40"/>
      <c r="P43" s="40"/>
      <c r="Q43" s="40"/>
      <c r="R43" s="40"/>
      <c r="S43" s="40"/>
      <c r="T43" s="40"/>
      <c r="U43" s="40"/>
      <c r="V43" s="40"/>
      <c r="W43" s="40"/>
    </row>
    <row r="44">
      <c r="A44" s="63">
        <v>39.0</v>
      </c>
      <c r="B44" s="150"/>
      <c r="C44" s="147"/>
      <c r="D44" s="150"/>
      <c r="E44" s="150"/>
      <c r="F44" s="150"/>
      <c r="G44" s="150"/>
      <c r="H44" s="122">
        <f t="shared" si="3"/>
        <v>0</v>
      </c>
      <c r="J44" s="163"/>
      <c r="K44" s="40"/>
      <c r="L44" s="40"/>
      <c r="M44" s="40"/>
      <c r="N44" s="40"/>
      <c r="O44" s="40"/>
      <c r="P44" s="40"/>
      <c r="Q44" s="40"/>
      <c r="R44" s="40"/>
      <c r="S44" s="40"/>
      <c r="T44" s="40"/>
      <c r="U44" s="40"/>
      <c r="V44" s="40"/>
      <c r="W44" s="40"/>
    </row>
    <row r="45">
      <c r="A45" s="63">
        <v>40.0</v>
      </c>
      <c r="B45" s="150"/>
      <c r="C45" s="150"/>
      <c r="D45" s="150"/>
      <c r="E45" s="150"/>
      <c r="F45" s="150"/>
      <c r="G45" s="150"/>
      <c r="H45" s="122">
        <f t="shared" si="3"/>
        <v>0</v>
      </c>
      <c r="J45" s="163"/>
      <c r="K45" s="40"/>
      <c r="L45" s="40"/>
      <c r="M45" s="40"/>
      <c r="N45" s="40"/>
      <c r="O45" s="40"/>
      <c r="P45" s="40"/>
      <c r="Q45" s="40"/>
      <c r="R45" s="40"/>
      <c r="S45" s="40"/>
      <c r="T45" s="40"/>
      <c r="U45" s="40"/>
      <c r="V45" s="40"/>
      <c r="W45" s="40"/>
    </row>
    <row r="46">
      <c r="A46" s="63">
        <v>41.0</v>
      </c>
      <c r="B46" s="150"/>
      <c r="C46" s="150"/>
      <c r="D46" s="150"/>
      <c r="E46" s="150"/>
      <c r="F46" s="150"/>
      <c r="G46" s="150"/>
      <c r="H46" s="122">
        <f t="shared" si="3"/>
        <v>0</v>
      </c>
      <c r="J46" s="163"/>
      <c r="K46" s="40"/>
      <c r="L46" s="40"/>
      <c r="M46" s="40"/>
      <c r="N46" s="40"/>
      <c r="O46" s="40"/>
      <c r="P46" s="40"/>
      <c r="Q46" s="40"/>
      <c r="R46" s="40"/>
      <c r="S46" s="40"/>
      <c r="T46" s="40"/>
      <c r="U46" s="40"/>
      <c r="V46" s="40"/>
      <c r="W46" s="40"/>
    </row>
    <row r="47">
      <c r="A47" s="63">
        <v>42.0</v>
      </c>
      <c r="B47" s="150"/>
      <c r="C47" s="150"/>
      <c r="D47" s="150"/>
      <c r="E47" s="150"/>
      <c r="F47" s="150"/>
      <c r="G47" s="150"/>
      <c r="H47" s="122">
        <f t="shared" si="3"/>
        <v>0</v>
      </c>
      <c r="J47" s="163"/>
      <c r="K47" s="40"/>
      <c r="L47" s="40"/>
      <c r="M47" s="40"/>
      <c r="N47" s="40"/>
      <c r="O47" s="40"/>
      <c r="P47" s="40"/>
      <c r="Q47" s="40"/>
      <c r="R47" s="40"/>
      <c r="S47" s="40"/>
      <c r="T47" s="40"/>
      <c r="U47" s="40"/>
      <c r="V47" s="40"/>
      <c r="W47" s="40"/>
    </row>
    <row r="48">
      <c r="A48" s="63">
        <v>43.0</v>
      </c>
      <c r="B48" s="150"/>
      <c r="C48" s="150"/>
      <c r="D48" s="150"/>
      <c r="E48" s="150"/>
      <c r="F48" s="150"/>
      <c r="G48" s="150"/>
      <c r="H48" s="122">
        <f t="shared" si="3"/>
        <v>0</v>
      </c>
      <c r="J48" s="163"/>
      <c r="K48" s="40"/>
      <c r="L48" s="40"/>
      <c r="M48" s="40"/>
      <c r="N48" s="40"/>
      <c r="O48" s="40"/>
      <c r="P48" s="40"/>
      <c r="Q48" s="40"/>
      <c r="R48" s="40"/>
      <c r="S48" s="40"/>
      <c r="T48" s="40"/>
      <c r="U48" s="40"/>
      <c r="V48" s="40"/>
      <c r="W48" s="40"/>
    </row>
    <row r="49">
      <c r="A49" s="63">
        <v>44.0</v>
      </c>
      <c r="B49" s="150"/>
      <c r="C49" s="150"/>
      <c r="D49" s="150"/>
      <c r="E49" s="150"/>
      <c r="F49" s="150"/>
      <c r="G49" s="150"/>
      <c r="H49" s="122">
        <f t="shared" si="3"/>
        <v>0</v>
      </c>
      <c r="J49" s="163"/>
      <c r="K49" s="40"/>
      <c r="L49" s="40"/>
      <c r="M49" s="40"/>
      <c r="N49" s="40"/>
      <c r="O49" s="40"/>
      <c r="P49" s="40"/>
      <c r="Q49" s="40"/>
      <c r="R49" s="40"/>
      <c r="S49" s="40"/>
      <c r="T49" s="40"/>
      <c r="U49" s="40"/>
      <c r="V49" s="40"/>
      <c r="W49" s="40"/>
    </row>
    <row r="50">
      <c r="A50" s="63">
        <v>45.0</v>
      </c>
      <c r="B50" s="150"/>
      <c r="C50" s="150"/>
      <c r="D50" s="150"/>
      <c r="E50" s="150"/>
      <c r="F50" s="150"/>
      <c r="G50" s="150"/>
      <c r="H50" s="122">
        <f t="shared" si="3"/>
        <v>0</v>
      </c>
      <c r="J50" s="163"/>
      <c r="K50" s="40"/>
      <c r="L50" s="40"/>
      <c r="M50" s="40"/>
      <c r="N50" s="40"/>
      <c r="O50" s="40"/>
      <c r="P50" s="40"/>
      <c r="Q50" s="40"/>
      <c r="R50" s="40"/>
      <c r="S50" s="40"/>
      <c r="T50" s="40"/>
      <c r="U50" s="40"/>
      <c r="V50" s="40"/>
      <c r="W50" s="40"/>
    </row>
    <row r="51">
      <c r="A51" s="63">
        <v>46.0</v>
      </c>
      <c r="B51" s="150"/>
      <c r="C51" s="150"/>
      <c r="D51" s="150"/>
      <c r="E51" s="150"/>
      <c r="F51" s="150"/>
      <c r="G51" s="150"/>
      <c r="H51" s="122">
        <f t="shared" si="3"/>
        <v>0</v>
      </c>
      <c r="J51" s="163"/>
      <c r="K51" s="40"/>
      <c r="L51" s="40"/>
      <c r="M51" s="40"/>
      <c r="N51" s="40"/>
      <c r="O51" s="40"/>
      <c r="P51" s="40"/>
      <c r="Q51" s="40"/>
      <c r="R51" s="40"/>
      <c r="S51" s="40"/>
      <c r="T51" s="40"/>
      <c r="U51" s="40"/>
      <c r="V51" s="40"/>
      <c r="W51" s="40"/>
    </row>
    <row r="52">
      <c r="A52" s="63">
        <v>47.0</v>
      </c>
      <c r="B52" s="150"/>
      <c r="C52" s="150"/>
      <c r="D52" s="150"/>
      <c r="E52" s="150"/>
      <c r="F52" s="150"/>
      <c r="G52" s="150"/>
      <c r="H52" s="122">
        <f t="shared" si="3"/>
        <v>0</v>
      </c>
      <c r="J52" s="163"/>
      <c r="K52" s="40"/>
      <c r="L52" s="40"/>
      <c r="M52" s="40"/>
      <c r="N52" s="40"/>
      <c r="O52" s="40"/>
      <c r="P52" s="40"/>
      <c r="Q52" s="40"/>
      <c r="R52" s="40"/>
      <c r="S52" s="40"/>
      <c r="T52" s="40"/>
      <c r="U52" s="40"/>
      <c r="V52" s="40"/>
      <c r="W52" s="40"/>
    </row>
    <row r="53">
      <c r="A53" s="63">
        <v>48.0</v>
      </c>
      <c r="B53" s="150"/>
      <c r="C53" s="150"/>
      <c r="D53" s="150"/>
      <c r="E53" s="150"/>
      <c r="F53" s="150"/>
      <c r="G53" s="150"/>
      <c r="H53" s="122">
        <f t="shared" si="3"/>
        <v>0</v>
      </c>
      <c r="J53" s="163"/>
      <c r="K53" s="40"/>
      <c r="L53" s="40"/>
      <c r="M53" s="40"/>
      <c r="N53" s="40"/>
      <c r="O53" s="40"/>
      <c r="P53" s="40"/>
      <c r="Q53" s="40"/>
      <c r="R53" s="40"/>
      <c r="S53" s="40"/>
      <c r="T53" s="40"/>
      <c r="U53" s="40"/>
      <c r="V53" s="40"/>
      <c r="W53" s="40"/>
    </row>
    <row r="54">
      <c r="A54" s="63">
        <v>49.0</v>
      </c>
      <c r="B54" s="150"/>
      <c r="C54" s="150"/>
      <c r="D54" s="150"/>
      <c r="E54" s="150"/>
      <c r="F54" s="150"/>
      <c r="G54" s="150"/>
      <c r="H54" s="122">
        <f t="shared" si="3"/>
        <v>0</v>
      </c>
      <c r="J54" s="163"/>
      <c r="K54" s="40"/>
      <c r="L54" s="40"/>
      <c r="M54" s="40"/>
      <c r="N54" s="40"/>
      <c r="O54" s="40"/>
      <c r="P54" s="40"/>
      <c r="Q54" s="40"/>
      <c r="R54" s="40"/>
      <c r="S54" s="40"/>
      <c r="T54" s="40"/>
      <c r="U54" s="40"/>
      <c r="V54" s="40"/>
      <c r="W54" s="40"/>
    </row>
    <row r="55">
      <c r="A55" s="63">
        <v>50.0</v>
      </c>
      <c r="B55" s="150"/>
      <c r="C55" s="150"/>
      <c r="D55" s="150"/>
      <c r="E55" s="150"/>
      <c r="F55" s="150"/>
      <c r="G55" s="150"/>
      <c r="H55" s="122">
        <f t="shared" si="3"/>
        <v>0</v>
      </c>
      <c r="J55" s="163"/>
      <c r="K55" s="40"/>
      <c r="L55" s="40"/>
      <c r="M55" s="40"/>
      <c r="N55" s="40"/>
      <c r="O55" s="40"/>
      <c r="P55" s="40"/>
      <c r="Q55" s="40"/>
      <c r="R55" s="40"/>
      <c r="S55" s="40"/>
      <c r="T55" s="40"/>
      <c r="U55" s="40"/>
      <c r="V55" s="40"/>
      <c r="W55" s="40"/>
    </row>
    <row r="56">
      <c r="A56" s="63">
        <v>51.0</v>
      </c>
      <c r="B56" s="150"/>
      <c r="C56" s="150"/>
      <c r="D56" s="150"/>
      <c r="E56" s="150"/>
      <c r="F56" s="150"/>
      <c r="G56" s="150"/>
      <c r="H56" s="122">
        <f t="shared" si="3"/>
        <v>0</v>
      </c>
      <c r="J56" s="163"/>
      <c r="K56" s="40"/>
      <c r="L56" s="40"/>
      <c r="M56" s="40"/>
      <c r="N56" s="40"/>
      <c r="O56" s="40"/>
      <c r="P56" s="40"/>
      <c r="Q56" s="40"/>
      <c r="R56" s="40"/>
      <c r="S56" s="40"/>
      <c r="T56" s="40"/>
      <c r="U56" s="40"/>
      <c r="V56" s="40"/>
      <c r="W56" s="40"/>
    </row>
    <row r="57">
      <c r="A57" s="63">
        <v>52.0</v>
      </c>
      <c r="B57" s="150"/>
      <c r="C57" s="150"/>
      <c r="D57" s="150"/>
      <c r="E57" s="150"/>
      <c r="F57" s="150"/>
      <c r="G57" s="150"/>
      <c r="H57" s="122">
        <f t="shared" si="3"/>
        <v>0</v>
      </c>
      <c r="J57" s="163"/>
      <c r="K57" s="40"/>
      <c r="L57" s="40"/>
      <c r="M57" s="40"/>
      <c r="N57" s="40"/>
      <c r="O57" s="40"/>
      <c r="P57" s="40"/>
      <c r="Q57" s="40"/>
      <c r="R57" s="40"/>
      <c r="S57" s="40"/>
      <c r="T57" s="40"/>
      <c r="U57" s="40"/>
      <c r="V57" s="40"/>
      <c r="W57" s="40"/>
    </row>
    <row r="58">
      <c r="A58" s="63">
        <v>53.0</v>
      </c>
      <c r="B58" s="150"/>
      <c r="C58" s="150"/>
      <c r="D58" s="150"/>
      <c r="E58" s="150"/>
      <c r="F58" s="150"/>
      <c r="G58" s="150"/>
      <c r="H58" s="122">
        <f t="shared" si="3"/>
        <v>0</v>
      </c>
      <c r="J58" s="163"/>
      <c r="K58" s="40"/>
      <c r="L58" s="40"/>
      <c r="M58" s="40"/>
      <c r="N58" s="40"/>
      <c r="O58" s="40"/>
      <c r="P58" s="40"/>
      <c r="Q58" s="40"/>
      <c r="R58" s="40"/>
      <c r="S58" s="40"/>
      <c r="T58" s="40"/>
      <c r="U58" s="40"/>
      <c r="V58" s="40"/>
      <c r="W58" s="40"/>
    </row>
    <row r="59">
      <c r="A59" s="63">
        <v>54.0</v>
      </c>
      <c r="B59" s="150"/>
      <c r="C59" s="150"/>
      <c r="D59" s="150"/>
      <c r="E59" s="150"/>
      <c r="F59" s="150"/>
      <c r="G59" s="150"/>
      <c r="H59" s="122">
        <f t="shared" si="3"/>
        <v>0</v>
      </c>
      <c r="J59" s="163"/>
      <c r="K59" s="40"/>
      <c r="L59" s="40"/>
      <c r="M59" s="40"/>
      <c r="N59" s="40"/>
      <c r="O59" s="40"/>
      <c r="P59" s="40"/>
      <c r="Q59" s="40"/>
      <c r="R59" s="40"/>
      <c r="S59" s="40"/>
      <c r="T59" s="40"/>
      <c r="U59" s="40"/>
      <c r="V59" s="40"/>
      <c r="W59" s="40"/>
    </row>
    <row r="60">
      <c r="A60" s="63">
        <v>55.0</v>
      </c>
      <c r="B60" s="150"/>
      <c r="C60" s="150"/>
      <c r="D60" s="150"/>
      <c r="E60" s="150"/>
      <c r="F60" s="150"/>
      <c r="G60" s="150"/>
      <c r="H60" s="122">
        <f t="shared" si="3"/>
        <v>0</v>
      </c>
      <c r="J60" s="163"/>
      <c r="K60" s="40"/>
      <c r="L60" s="40"/>
      <c r="M60" s="40"/>
      <c r="N60" s="40"/>
      <c r="O60" s="40"/>
      <c r="P60" s="40"/>
      <c r="Q60" s="40"/>
      <c r="R60" s="40"/>
      <c r="S60" s="40"/>
      <c r="T60" s="40"/>
      <c r="U60" s="40"/>
      <c r="V60" s="40"/>
      <c r="W60" s="40"/>
    </row>
    <row r="61">
      <c r="A61" s="63">
        <v>56.0</v>
      </c>
      <c r="B61" s="150"/>
      <c r="C61" s="150"/>
      <c r="D61" s="150"/>
      <c r="E61" s="150"/>
      <c r="F61" s="150"/>
      <c r="G61" s="150"/>
      <c r="H61" s="122">
        <f t="shared" si="3"/>
        <v>0</v>
      </c>
      <c r="J61" s="163"/>
      <c r="K61" s="40"/>
      <c r="L61" s="40"/>
      <c r="M61" s="40"/>
      <c r="N61" s="40"/>
      <c r="O61" s="40"/>
      <c r="P61" s="40"/>
      <c r="Q61" s="40"/>
      <c r="R61" s="40"/>
      <c r="S61" s="40"/>
      <c r="T61" s="40"/>
      <c r="U61" s="40"/>
      <c r="V61" s="40"/>
      <c r="W61" s="40"/>
    </row>
    <row r="62">
      <c r="A62" s="63">
        <v>57.0</v>
      </c>
      <c r="B62" s="150"/>
      <c r="C62" s="150"/>
      <c r="D62" s="150"/>
      <c r="E62" s="150"/>
      <c r="F62" s="150"/>
      <c r="G62" s="150"/>
      <c r="H62" s="122">
        <f t="shared" si="3"/>
        <v>0</v>
      </c>
      <c r="J62" s="163"/>
      <c r="K62" s="40"/>
      <c r="L62" s="40"/>
      <c r="M62" s="40"/>
      <c r="N62" s="40"/>
      <c r="O62" s="40"/>
      <c r="P62" s="40"/>
      <c r="Q62" s="40"/>
      <c r="R62" s="40"/>
      <c r="S62" s="40"/>
      <c r="T62" s="40"/>
      <c r="U62" s="40"/>
      <c r="V62" s="40"/>
      <c r="W62" s="40"/>
    </row>
    <row r="63">
      <c r="A63" s="63">
        <v>58.0</v>
      </c>
      <c r="B63" s="150"/>
      <c r="C63" s="150"/>
      <c r="D63" s="150"/>
      <c r="E63" s="150"/>
      <c r="F63" s="150"/>
      <c r="G63" s="150"/>
      <c r="H63" s="122">
        <f t="shared" si="3"/>
        <v>0</v>
      </c>
      <c r="J63" s="163"/>
      <c r="K63" s="40"/>
      <c r="L63" s="40"/>
      <c r="M63" s="40"/>
      <c r="N63" s="40"/>
      <c r="O63" s="40"/>
      <c r="P63" s="40"/>
      <c r="Q63" s="40"/>
      <c r="R63" s="40"/>
      <c r="S63" s="40"/>
      <c r="T63" s="40"/>
      <c r="U63" s="40"/>
      <c r="V63" s="40"/>
      <c r="W63" s="40"/>
    </row>
    <row r="64">
      <c r="A64" s="63">
        <v>59.0</v>
      </c>
      <c r="B64" s="150"/>
      <c r="C64" s="150"/>
      <c r="D64" s="150"/>
      <c r="E64" s="150"/>
      <c r="F64" s="150"/>
      <c r="G64" s="150"/>
      <c r="H64" s="122">
        <f t="shared" si="3"/>
        <v>0</v>
      </c>
      <c r="J64" s="163"/>
      <c r="K64" s="40"/>
      <c r="L64" s="40"/>
      <c r="M64" s="40"/>
      <c r="N64" s="40"/>
      <c r="O64" s="40"/>
      <c r="P64" s="40"/>
      <c r="Q64" s="40"/>
      <c r="R64" s="40"/>
      <c r="S64" s="40"/>
      <c r="T64" s="40"/>
      <c r="U64" s="40"/>
      <c r="V64" s="40"/>
      <c r="W64" s="40"/>
    </row>
    <row r="65">
      <c r="A65" s="63">
        <v>60.0</v>
      </c>
      <c r="B65" s="150"/>
      <c r="C65" s="150"/>
      <c r="D65" s="150"/>
      <c r="E65" s="150"/>
      <c r="F65" s="150"/>
      <c r="G65" s="150"/>
      <c r="H65" s="122">
        <f t="shared" si="3"/>
        <v>0</v>
      </c>
      <c r="J65" s="163"/>
      <c r="K65" s="40"/>
      <c r="L65" s="40"/>
      <c r="M65" s="40"/>
      <c r="N65" s="40"/>
      <c r="O65" s="40"/>
      <c r="P65" s="40"/>
      <c r="Q65" s="40"/>
      <c r="R65" s="40"/>
      <c r="S65" s="40"/>
      <c r="T65" s="40"/>
      <c r="U65" s="40"/>
      <c r="V65" s="40"/>
      <c r="W65" s="40"/>
    </row>
    <row r="66">
      <c r="A66" s="63">
        <v>61.0</v>
      </c>
      <c r="B66" s="150"/>
      <c r="C66" s="150"/>
      <c r="D66" s="150"/>
      <c r="E66" s="150"/>
      <c r="F66" s="150"/>
      <c r="G66" s="150"/>
      <c r="H66" s="122">
        <f t="shared" si="3"/>
        <v>0</v>
      </c>
      <c r="J66" s="163"/>
      <c r="K66" s="40"/>
      <c r="L66" s="40"/>
      <c r="M66" s="40"/>
      <c r="N66" s="40"/>
      <c r="O66" s="40"/>
      <c r="P66" s="40"/>
      <c r="Q66" s="40"/>
      <c r="R66" s="40"/>
      <c r="S66" s="40"/>
      <c r="T66" s="40"/>
      <c r="U66" s="40"/>
      <c r="V66" s="40"/>
      <c r="W66" s="40"/>
    </row>
    <row r="67">
      <c r="A67" s="63">
        <v>62.0</v>
      </c>
      <c r="B67" s="150"/>
      <c r="C67" s="150"/>
      <c r="D67" s="150"/>
      <c r="E67" s="150"/>
      <c r="F67" s="150"/>
      <c r="G67" s="150"/>
      <c r="H67" s="122">
        <f t="shared" si="3"/>
        <v>0</v>
      </c>
      <c r="J67" s="163"/>
      <c r="K67" s="40"/>
      <c r="L67" s="40"/>
      <c r="M67" s="40"/>
      <c r="N67" s="40"/>
      <c r="O67" s="40"/>
      <c r="P67" s="40"/>
      <c r="Q67" s="40"/>
      <c r="R67" s="40"/>
      <c r="S67" s="40"/>
      <c r="T67" s="40"/>
      <c r="U67" s="40"/>
      <c r="V67" s="40"/>
      <c r="W67" s="40"/>
    </row>
    <row r="68">
      <c r="A68" s="63">
        <v>63.0</v>
      </c>
      <c r="B68" s="150"/>
      <c r="C68" s="150"/>
      <c r="D68" s="150"/>
      <c r="E68" s="150"/>
      <c r="F68" s="150"/>
      <c r="G68" s="150"/>
      <c r="H68" s="122">
        <f t="shared" si="3"/>
        <v>0</v>
      </c>
      <c r="J68" s="163"/>
      <c r="K68" s="40"/>
      <c r="L68" s="40"/>
      <c r="M68" s="40"/>
      <c r="N68" s="40"/>
      <c r="O68" s="40"/>
      <c r="P68" s="40"/>
      <c r="Q68" s="40"/>
      <c r="R68" s="40"/>
      <c r="S68" s="40"/>
      <c r="T68" s="40"/>
      <c r="U68" s="40"/>
      <c r="V68" s="40"/>
      <c r="W68" s="40"/>
    </row>
    <row r="69">
      <c r="A69" s="63">
        <v>64.0</v>
      </c>
      <c r="B69" s="150"/>
      <c r="C69" s="150"/>
      <c r="D69" s="150"/>
      <c r="E69" s="150"/>
      <c r="F69" s="150"/>
      <c r="G69" s="150"/>
      <c r="H69" s="122">
        <f t="shared" si="3"/>
        <v>0</v>
      </c>
      <c r="J69" s="163"/>
      <c r="K69" s="40"/>
      <c r="L69" s="40"/>
      <c r="M69" s="40"/>
      <c r="N69" s="40"/>
      <c r="O69" s="40"/>
      <c r="P69" s="40"/>
      <c r="Q69" s="40"/>
      <c r="R69" s="40"/>
      <c r="S69" s="40"/>
      <c r="T69" s="40"/>
      <c r="U69" s="40"/>
      <c r="V69" s="40"/>
      <c r="W69" s="40"/>
    </row>
    <row r="70">
      <c r="A70" s="63">
        <v>65.0</v>
      </c>
      <c r="B70" s="150"/>
      <c r="C70" s="150"/>
      <c r="D70" s="150"/>
      <c r="E70" s="150"/>
      <c r="F70" s="150"/>
      <c r="G70" s="150"/>
      <c r="H70" s="122">
        <f t="shared" si="3"/>
        <v>0</v>
      </c>
      <c r="J70" s="163"/>
      <c r="K70" s="40"/>
      <c r="L70" s="40"/>
      <c r="M70" s="40"/>
      <c r="N70" s="40"/>
      <c r="O70" s="40"/>
      <c r="P70" s="40"/>
      <c r="Q70" s="40"/>
      <c r="R70" s="40"/>
      <c r="S70" s="40"/>
      <c r="T70" s="40"/>
      <c r="U70" s="40"/>
      <c r="V70" s="40"/>
      <c r="W70" s="40"/>
    </row>
    <row r="71">
      <c r="A71" s="63">
        <v>66.0</v>
      </c>
      <c r="B71" s="150"/>
      <c r="C71" s="150"/>
      <c r="D71" s="150"/>
      <c r="E71" s="150"/>
      <c r="F71" s="150"/>
      <c r="G71" s="150"/>
      <c r="H71" s="122">
        <f t="shared" si="3"/>
        <v>0</v>
      </c>
      <c r="J71" s="163"/>
      <c r="K71" s="40"/>
      <c r="L71" s="40"/>
      <c r="M71" s="40"/>
      <c r="N71" s="40"/>
      <c r="O71" s="40"/>
      <c r="P71" s="40"/>
      <c r="Q71" s="40"/>
      <c r="R71" s="40"/>
      <c r="S71" s="40"/>
      <c r="T71" s="40"/>
      <c r="U71" s="40"/>
      <c r="V71" s="40"/>
      <c r="W71" s="40"/>
    </row>
    <row r="72">
      <c r="A72" s="63">
        <v>67.0</v>
      </c>
      <c r="B72" s="150"/>
      <c r="C72" s="150"/>
      <c r="D72" s="150"/>
      <c r="E72" s="150"/>
      <c r="F72" s="150"/>
      <c r="G72" s="150"/>
      <c r="H72" s="122">
        <f t="shared" si="3"/>
        <v>0</v>
      </c>
      <c r="J72" s="163"/>
      <c r="K72" s="40"/>
      <c r="L72" s="40"/>
      <c r="M72" s="40"/>
      <c r="N72" s="40"/>
      <c r="O72" s="40"/>
      <c r="P72" s="40"/>
      <c r="Q72" s="40"/>
      <c r="R72" s="40"/>
      <c r="S72" s="40"/>
      <c r="T72" s="40"/>
      <c r="U72" s="40"/>
      <c r="V72" s="40"/>
      <c r="W72" s="40"/>
    </row>
    <row r="73">
      <c r="J73" s="163"/>
      <c r="K73" s="40"/>
      <c r="L73" s="40"/>
      <c r="M73" s="40"/>
      <c r="N73" s="40"/>
      <c r="O73" s="40"/>
      <c r="P73" s="40"/>
      <c r="Q73" s="40"/>
      <c r="R73" s="40"/>
      <c r="S73" s="40"/>
      <c r="T73" s="40"/>
      <c r="U73" s="40"/>
      <c r="V73" s="40"/>
      <c r="W73" s="40"/>
    </row>
    <row r="74">
      <c r="J74" s="163"/>
      <c r="K74" s="40"/>
      <c r="L74" s="40"/>
      <c r="M74" s="40"/>
      <c r="N74" s="40"/>
      <c r="O74" s="40"/>
      <c r="P74" s="40"/>
      <c r="Q74" s="40"/>
      <c r="R74" s="40"/>
      <c r="S74" s="40"/>
      <c r="T74" s="40"/>
      <c r="U74" s="40"/>
      <c r="V74" s="40"/>
      <c r="W74" s="40"/>
    </row>
    <row r="75">
      <c r="B75" s="75"/>
      <c r="C75" s="75"/>
      <c r="D75" s="75"/>
      <c r="E75" s="75"/>
      <c r="F75" s="75"/>
      <c r="G75" s="75"/>
      <c r="H75" s="75"/>
      <c r="J75" s="163"/>
      <c r="K75" s="40"/>
      <c r="L75" s="40"/>
      <c r="M75" s="40"/>
      <c r="N75" s="40"/>
      <c r="O75" s="40"/>
      <c r="P75" s="40"/>
      <c r="Q75" s="40"/>
      <c r="R75" s="40"/>
      <c r="S75" s="40"/>
      <c r="T75" s="40"/>
      <c r="U75" s="40"/>
      <c r="V75" s="40"/>
      <c r="W75" s="40"/>
    </row>
    <row r="76">
      <c r="B76" s="75"/>
      <c r="C76" s="75"/>
      <c r="D76" s="75"/>
      <c r="E76" s="75"/>
      <c r="F76" s="75"/>
      <c r="G76" s="75"/>
      <c r="H76" s="75"/>
      <c r="I76" s="128"/>
      <c r="J76" s="109"/>
      <c r="K76" s="95"/>
      <c r="L76" s="95"/>
      <c r="M76" s="95"/>
      <c r="N76" s="95"/>
      <c r="O76" s="95"/>
      <c r="P76" s="95"/>
      <c r="Q76" s="95"/>
      <c r="R76" s="95"/>
      <c r="S76" s="95"/>
      <c r="T76" s="95"/>
      <c r="U76" s="149"/>
      <c r="V76" s="95"/>
      <c r="W76" s="95"/>
      <c r="X76" s="128"/>
      <c r="Y76" s="128"/>
      <c r="Z76" s="128"/>
      <c r="AA76" s="128"/>
      <c r="AB76" s="128"/>
      <c r="AC76" s="128"/>
    </row>
    <row r="77">
      <c r="B77" s="75"/>
      <c r="C77" s="75"/>
      <c r="D77" s="75"/>
      <c r="E77" s="75"/>
      <c r="F77" s="75"/>
      <c r="G77" s="75"/>
      <c r="H77" s="75"/>
      <c r="J77" s="109"/>
      <c r="K77" s="95"/>
      <c r="L77" s="40"/>
      <c r="M77" s="40"/>
      <c r="N77" s="40"/>
      <c r="O77" s="40"/>
      <c r="P77" s="40"/>
      <c r="Q77" s="40"/>
      <c r="R77" s="40"/>
      <c r="S77" s="40"/>
      <c r="T77" s="40"/>
      <c r="U77" s="40"/>
      <c r="V77" s="40"/>
      <c r="W77" s="40"/>
    </row>
    <row r="78">
      <c r="B78" s="75"/>
      <c r="C78" s="75"/>
      <c r="D78" s="75"/>
      <c r="E78" s="75"/>
      <c r="F78" s="75"/>
      <c r="G78" s="75"/>
      <c r="H78" s="75"/>
      <c r="J78" s="109"/>
      <c r="K78" s="95"/>
      <c r="L78" s="40"/>
      <c r="M78" s="40"/>
      <c r="N78" s="40"/>
      <c r="O78" s="40"/>
      <c r="P78" s="40"/>
      <c r="Q78" s="40"/>
      <c r="R78" s="40"/>
      <c r="S78" s="40"/>
      <c r="T78" s="40"/>
      <c r="U78" s="40"/>
      <c r="V78" s="40"/>
      <c r="W78" s="40"/>
    </row>
    <row r="79">
      <c r="B79" s="75"/>
      <c r="C79" s="75"/>
      <c r="D79" s="75"/>
      <c r="E79" s="75"/>
      <c r="F79" s="75"/>
      <c r="G79" s="75"/>
      <c r="H79" s="75"/>
      <c r="J79" s="109"/>
      <c r="K79" s="95"/>
      <c r="L79" s="40"/>
      <c r="M79" s="40"/>
      <c r="N79" s="153"/>
      <c r="O79" s="153"/>
      <c r="P79" s="40"/>
      <c r="Q79" s="40"/>
      <c r="R79" s="40"/>
      <c r="S79" s="40"/>
      <c r="T79" s="40"/>
      <c r="U79" s="40"/>
      <c r="V79" s="40"/>
      <c r="W79" s="40"/>
    </row>
    <row r="80">
      <c r="B80" s="75"/>
      <c r="C80" s="75"/>
      <c r="D80" s="75"/>
      <c r="E80" s="75"/>
      <c r="F80" s="75"/>
      <c r="G80" s="75"/>
      <c r="H80" s="75"/>
      <c r="J80" s="109"/>
      <c r="K80" s="95"/>
      <c r="L80" s="40"/>
      <c r="M80" s="40"/>
      <c r="N80" s="94"/>
      <c r="O80" s="94"/>
      <c r="P80" s="94"/>
      <c r="Q80" s="94"/>
      <c r="R80" s="94"/>
      <c r="S80" s="40"/>
      <c r="T80" s="40"/>
      <c r="U80" s="40"/>
      <c r="V80" s="40"/>
      <c r="W80" s="40"/>
    </row>
    <row r="81">
      <c r="B81" s="75"/>
      <c r="C81" s="75"/>
      <c r="D81" s="75"/>
      <c r="E81" s="75"/>
      <c r="F81" s="75"/>
      <c r="G81" s="75"/>
      <c r="H81" s="75"/>
      <c r="J81" s="109"/>
      <c r="K81" s="95"/>
      <c r="L81" s="40"/>
      <c r="M81" s="40"/>
      <c r="N81" s="40"/>
      <c r="O81" s="40"/>
      <c r="P81" s="40"/>
      <c r="Q81" s="40"/>
      <c r="R81" s="40"/>
      <c r="S81" s="40"/>
      <c r="T81" s="40"/>
      <c r="U81" s="40"/>
      <c r="V81" s="40"/>
      <c r="W81" s="40"/>
    </row>
    <row r="82">
      <c r="B82" s="75"/>
      <c r="C82" s="75"/>
      <c r="D82" s="75"/>
      <c r="E82" s="75"/>
      <c r="F82" s="75"/>
      <c r="G82" s="75"/>
      <c r="H82" s="75"/>
      <c r="J82" s="109"/>
      <c r="K82" s="95"/>
      <c r="L82" s="40"/>
      <c r="M82" s="40"/>
      <c r="N82" s="40"/>
      <c r="O82" s="40"/>
      <c r="P82" s="40"/>
      <c r="Q82" s="40"/>
      <c r="R82" s="40"/>
      <c r="S82" s="40"/>
      <c r="T82" s="40"/>
      <c r="U82" s="40"/>
      <c r="V82" s="40"/>
      <c r="W82" s="40"/>
    </row>
    <row r="83">
      <c r="B83" s="75"/>
      <c r="C83" s="75"/>
      <c r="D83" s="75"/>
      <c r="E83" s="75"/>
      <c r="F83" s="75"/>
      <c r="G83" s="75"/>
      <c r="H83" s="75"/>
      <c r="J83" s="109"/>
      <c r="K83" s="95"/>
      <c r="L83" s="40"/>
      <c r="M83" s="40"/>
      <c r="N83" s="40"/>
      <c r="O83" s="40"/>
      <c r="P83" s="40"/>
      <c r="Q83" s="40"/>
      <c r="R83" s="40"/>
      <c r="S83" s="40"/>
      <c r="T83" s="40"/>
      <c r="U83" s="40"/>
      <c r="V83" s="40"/>
      <c r="W83" s="40"/>
    </row>
    <row r="84">
      <c r="B84" s="75"/>
      <c r="C84" s="75"/>
      <c r="D84" s="75"/>
      <c r="E84" s="75"/>
      <c r="F84" s="75"/>
      <c r="G84" s="75"/>
      <c r="H84" s="75"/>
      <c r="J84" s="40"/>
      <c r="K84" s="40"/>
      <c r="L84" s="40"/>
      <c r="M84" s="40"/>
      <c r="N84" s="40"/>
      <c r="O84" s="40"/>
      <c r="P84" s="40"/>
      <c r="Q84" s="40"/>
      <c r="R84" s="40"/>
      <c r="S84" s="40"/>
      <c r="T84" s="40"/>
      <c r="U84" s="40"/>
      <c r="V84" s="40"/>
      <c r="W84" s="40"/>
    </row>
    <row r="85">
      <c r="B85" s="75"/>
      <c r="C85" s="75"/>
      <c r="D85" s="75"/>
      <c r="E85" s="75"/>
      <c r="F85" s="75"/>
      <c r="G85" s="75"/>
      <c r="H85" s="75"/>
      <c r="J85" s="40"/>
      <c r="K85" s="40"/>
      <c r="L85" s="40"/>
      <c r="M85" s="40"/>
      <c r="N85" s="40"/>
      <c r="O85" s="40"/>
      <c r="P85" s="40"/>
      <c r="Q85" s="40"/>
      <c r="R85" s="40"/>
      <c r="S85" s="40"/>
      <c r="T85" s="40"/>
      <c r="U85" s="40"/>
      <c r="V85" s="40"/>
      <c r="W85" s="40"/>
    </row>
    <row r="86">
      <c r="B86" s="75"/>
      <c r="C86" s="75"/>
      <c r="D86" s="75"/>
      <c r="E86" s="75"/>
      <c r="F86" s="75"/>
      <c r="G86" s="75"/>
      <c r="H86" s="75"/>
      <c r="J86" s="63">
        <v>267.25</v>
      </c>
    </row>
    <row r="87">
      <c r="B87" s="75"/>
      <c r="C87" s="75"/>
      <c r="D87" s="75"/>
      <c r="E87" s="75"/>
      <c r="F87" s="75"/>
      <c r="G87" s="75"/>
      <c r="H87" s="75"/>
    </row>
    <row r="88">
      <c r="B88" s="75"/>
      <c r="C88" s="75"/>
      <c r="D88" s="75"/>
      <c r="E88" s="75"/>
      <c r="F88" s="75"/>
      <c r="G88" s="75"/>
      <c r="H88" s="75"/>
    </row>
    <row r="89">
      <c r="B89" s="75"/>
      <c r="C89" s="75"/>
      <c r="D89" s="75"/>
      <c r="E89" s="75"/>
      <c r="F89" s="75"/>
      <c r="G89" s="75"/>
      <c r="H89" s="75"/>
    </row>
    <row r="90">
      <c r="B90" s="75"/>
      <c r="C90" s="75"/>
      <c r="D90" s="75"/>
      <c r="E90" s="75"/>
      <c r="F90" s="75"/>
      <c r="G90" s="75"/>
      <c r="H90" s="75"/>
    </row>
    <row r="91">
      <c r="B91" s="75"/>
      <c r="C91" s="75"/>
      <c r="D91" s="75"/>
      <c r="E91" s="75"/>
      <c r="F91" s="75"/>
      <c r="G91" s="75"/>
      <c r="H91" s="75"/>
    </row>
    <row r="92">
      <c r="B92" s="75"/>
      <c r="C92" s="75"/>
      <c r="D92" s="75"/>
      <c r="E92" s="75"/>
      <c r="F92" s="75"/>
      <c r="G92" s="75"/>
      <c r="H92" s="75"/>
    </row>
    <row r="93">
      <c r="B93" s="75"/>
      <c r="C93" s="75"/>
      <c r="D93" s="75"/>
      <c r="E93" s="75"/>
      <c r="F93" s="75"/>
      <c r="G93" s="75"/>
      <c r="H93" s="75"/>
    </row>
    <row r="94">
      <c r="B94" s="75"/>
      <c r="C94" s="75"/>
      <c r="D94" s="75"/>
      <c r="E94" s="75"/>
      <c r="F94" s="75"/>
      <c r="G94" s="75"/>
      <c r="H94" s="75"/>
    </row>
    <row r="95">
      <c r="B95" s="75"/>
      <c r="C95" s="75"/>
      <c r="D95" s="75"/>
      <c r="E95" s="75"/>
      <c r="F95" s="75"/>
      <c r="G95" s="75"/>
      <c r="H95" s="75"/>
    </row>
    <row r="96">
      <c r="B96" s="75"/>
      <c r="C96" s="75"/>
      <c r="D96" s="75"/>
      <c r="E96" s="75"/>
      <c r="F96" s="75"/>
      <c r="G96" s="75"/>
      <c r="H96" s="75"/>
    </row>
    <row r="97">
      <c r="B97" s="75"/>
      <c r="C97" s="75"/>
      <c r="D97" s="75"/>
      <c r="E97" s="75"/>
      <c r="F97" s="75"/>
      <c r="G97" s="75"/>
      <c r="H97" s="75"/>
    </row>
    <row r="98">
      <c r="B98" s="75"/>
      <c r="C98" s="75"/>
      <c r="D98" s="75"/>
      <c r="E98" s="75"/>
      <c r="F98" s="75"/>
      <c r="G98" s="75"/>
      <c r="H98" s="75"/>
    </row>
    <row r="99">
      <c r="B99" s="75"/>
      <c r="C99" s="75"/>
      <c r="D99" s="75"/>
      <c r="E99" s="75"/>
      <c r="F99" s="75"/>
      <c r="G99" s="75"/>
      <c r="H99" s="75"/>
    </row>
    <row r="100">
      <c r="B100" s="75"/>
      <c r="C100" s="75"/>
      <c r="D100" s="75"/>
      <c r="E100" s="75"/>
      <c r="F100" s="75"/>
      <c r="G100" s="75"/>
      <c r="H100" s="75"/>
    </row>
    <row r="101">
      <c r="B101" s="75"/>
      <c r="C101" s="75"/>
      <c r="D101" s="75"/>
      <c r="E101" s="75"/>
      <c r="F101" s="75"/>
      <c r="G101" s="75"/>
      <c r="H101" s="75"/>
    </row>
    <row r="102">
      <c r="B102" s="75"/>
      <c r="C102" s="75"/>
      <c r="D102" s="75"/>
      <c r="E102" s="75"/>
      <c r="F102" s="75"/>
      <c r="G102" s="75"/>
      <c r="H102" s="75"/>
    </row>
    <row r="103">
      <c r="B103" s="75"/>
      <c r="C103" s="75"/>
      <c r="D103" s="75"/>
      <c r="E103" s="75"/>
      <c r="F103" s="75"/>
      <c r="G103" s="75"/>
      <c r="H103" s="75"/>
    </row>
    <row r="104">
      <c r="B104" s="75"/>
      <c r="C104" s="75"/>
      <c r="D104" s="75"/>
      <c r="E104" s="75"/>
      <c r="F104" s="75"/>
      <c r="G104" s="75"/>
      <c r="H104" s="75"/>
    </row>
    <row r="105">
      <c r="B105" s="75"/>
      <c r="C105" s="75"/>
      <c r="D105" s="75"/>
      <c r="E105" s="75"/>
      <c r="F105" s="75"/>
      <c r="G105" s="75"/>
      <c r="H105" s="75"/>
    </row>
    <row r="106">
      <c r="B106" s="75"/>
      <c r="C106" s="75"/>
      <c r="D106" s="75"/>
      <c r="E106" s="75"/>
      <c r="F106" s="75"/>
      <c r="G106" s="75"/>
      <c r="H106" s="75"/>
    </row>
    <row r="107">
      <c r="B107" s="75"/>
      <c r="C107" s="75"/>
      <c r="D107" s="75"/>
      <c r="E107" s="75"/>
      <c r="F107" s="75"/>
      <c r="G107" s="75"/>
      <c r="H107" s="75"/>
    </row>
    <row r="108">
      <c r="B108" s="75"/>
      <c r="C108" s="75"/>
      <c r="D108" s="75"/>
      <c r="E108" s="75"/>
      <c r="F108" s="75"/>
      <c r="G108" s="75"/>
      <c r="H108" s="75"/>
    </row>
    <row r="109">
      <c r="B109" s="75"/>
      <c r="C109" s="75"/>
      <c r="D109" s="75"/>
      <c r="E109" s="75"/>
      <c r="F109" s="75"/>
      <c r="G109" s="75"/>
      <c r="H109" s="75"/>
    </row>
    <row r="110">
      <c r="B110" s="75"/>
      <c r="C110" s="75"/>
      <c r="D110" s="75"/>
      <c r="E110" s="75"/>
      <c r="F110" s="75"/>
      <c r="G110" s="75"/>
      <c r="H110" s="75"/>
    </row>
    <row r="111">
      <c r="B111" s="75"/>
      <c r="C111" s="75"/>
      <c r="D111" s="75"/>
      <c r="E111" s="75"/>
      <c r="F111" s="75"/>
      <c r="G111" s="75"/>
      <c r="H111" s="75"/>
    </row>
    <row r="112">
      <c r="B112" s="75"/>
      <c r="C112" s="75"/>
      <c r="D112" s="75"/>
      <c r="E112" s="75"/>
      <c r="F112" s="75"/>
      <c r="G112" s="75"/>
      <c r="H112" s="75"/>
    </row>
    <row r="113">
      <c r="B113" s="75"/>
      <c r="C113" s="75"/>
      <c r="D113" s="75"/>
      <c r="E113" s="75"/>
      <c r="F113" s="75"/>
      <c r="G113" s="75"/>
      <c r="H113" s="75"/>
    </row>
    <row r="114">
      <c r="B114" s="75"/>
      <c r="C114" s="75"/>
      <c r="D114" s="75"/>
      <c r="E114" s="75"/>
      <c r="F114" s="75"/>
      <c r="G114" s="75"/>
      <c r="H114" s="75"/>
    </row>
    <row r="115">
      <c r="B115" s="75"/>
      <c r="C115" s="75"/>
      <c r="D115" s="75"/>
      <c r="E115" s="75"/>
      <c r="F115" s="75"/>
      <c r="G115" s="75"/>
      <c r="H115" s="75"/>
    </row>
    <row r="116">
      <c r="B116" s="75"/>
      <c r="C116" s="75"/>
      <c r="D116" s="75"/>
      <c r="E116" s="75"/>
      <c r="F116" s="75"/>
      <c r="G116" s="75"/>
      <c r="H116" s="75"/>
    </row>
    <row r="117">
      <c r="B117" s="75"/>
      <c r="C117" s="75"/>
      <c r="D117" s="75"/>
      <c r="E117" s="75"/>
      <c r="F117" s="75"/>
      <c r="G117" s="75"/>
      <c r="H117" s="75"/>
    </row>
    <row r="118">
      <c r="B118" s="75"/>
      <c r="C118" s="75"/>
      <c r="D118" s="75"/>
      <c r="E118" s="75"/>
      <c r="F118" s="75"/>
      <c r="G118" s="75"/>
      <c r="H118" s="75"/>
    </row>
    <row r="119">
      <c r="B119" s="75"/>
      <c r="C119" s="75"/>
      <c r="D119" s="75"/>
      <c r="E119" s="75"/>
      <c r="F119" s="75"/>
      <c r="G119" s="75"/>
      <c r="H119" s="75"/>
    </row>
    <row r="120">
      <c r="B120" s="75"/>
      <c r="C120" s="75"/>
      <c r="D120" s="75"/>
      <c r="E120" s="75"/>
      <c r="F120" s="75"/>
      <c r="G120" s="75"/>
      <c r="H120" s="75"/>
    </row>
    <row r="121">
      <c r="B121" s="75"/>
      <c r="C121" s="75"/>
      <c r="D121" s="75"/>
      <c r="E121" s="75"/>
      <c r="F121" s="75"/>
      <c r="G121" s="75"/>
      <c r="H121" s="75"/>
    </row>
    <row r="122">
      <c r="B122" s="75"/>
      <c r="C122" s="75"/>
      <c r="D122" s="75"/>
      <c r="E122" s="75"/>
      <c r="F122" s="75"/>
      <c r="G122" s="75"/>
      <c r="H122" s="75"/>
    </row>
    <row r="123">
      <c r="B123" s="75"/>
      <c r="C123" s="75"/>
      <c r="D123" s="75"/>
      <c r="E123" s="75"/>
      <c r="F123" s="75"/>
      <c r="G123" s="75"/>
      <c r="H123" s="75"/>
    </row>
    <row r="124">
      <c r="B124" s="75"/>
      <c r="C124" s="75"/>
      <c r="D124" s="75"/>
      <c r="E124" s="75"/>
      <c r="F124" s="75"/>
      <c r="G124" s="75"/>
      <c r="H124" s="75"/>
    </row>
    <row r="125">
      <c r="B125" s="75"/>
      <c r="C125" s="75"/>
      <c r="D125" s="75"/>
      <c r="E125" s="75"/>
      <c r="F125" s="75"/>
      <c r="G125" s="75"/>
      <c r="H125" s="75"/>
    </row>
    <row r="126">
      <c r="B126" s="75"/>
      <c r="C126" s="75"/>
      <c r="D126" s="75"/>
      <c r="E126" s="75"/>
      <c r="F126" s="75"/>
      <c r="G126" s="75"/>
      <c r="H126" s="75"/>
    </row>
    <row r="127">
      <c r="B127" s="75"/>
      <c r="C127" s="75"/>
      <c r="D127" s="75"/>
      <c r="E127" s="75"/>
      <c r="F127" s="75"/>
      <c r="G127" s="75"/>
      <c r="H127" s="75"/>
    </row>
    <row r="128">
      <c r="B128" s="75"/>
      <c r="C128" s="75"/>
      <c r="D128" s="75"/>
      <c r="E128" s="75"/>
      <c r="F128" s="75"/>
      <c r="G128" s="75"/>
      <c r="H128" s="75"/>
    </row>
    <row r="129">
      <c r="B129" s="75"/>
      <c r="C129" s="75"/>
      <c r="D129" s="75"/>
      <c r="E129" s="75"/>
      <c r="F129" s="75"/>
      <c r="G129" s="75"/>
      <c r="H129" s="75"/>
    </row>
    <row r="130">
      <c r="B130" s="75"/>
      <c r="C130" s="75"/>
      <c r="D130" s="75"/>
      <c r="E130" s="75"/>
      <c r="F130" s="75"/>
      <c r="G130" s="75"/>
      <c r="H130" s="75"/>
    </row>
    <row r="131">
      <c r="B131" s="75"/>
      <c r="C131" s="75"/>
      <c r="D131" s="75"/>
      <c r="E131" s="75"/>
      <c r="F131" s="75"/>
      <c r="G131" s="75"/>
      <c r="H131" s="75"/>
    </row>
    <row r="132">
      <c r="B132" s="75"/>
      <c r="C132" s="75"/>
      <c r="D132" s="75"/>
      <c r="E132" s="75"/>
      <c r="F132" s="75"/>
      <c r="G132" s="75"/>
      <c r="H132" s="75"/>
    </row>
    <row r="133">
      <c r="B133" s="75"/>
      <c r="C133" s="75"/>
      <c r="D133" s="75"/>
      <c r="E133" s="75"/>
      <c r="F133" s="75"/>
      <c r="G133" s="75"/>
      <c r="H133" s="75"/>
    </row>
    <row r="134">
      <c r="B134" s="75"/>
      <c r="C134" s="75"/>
      <c r="D134" s="75"/>
      <c r="E134" s="75"/>
      <c r="F134" s="75"/>
      <c r="G134" s="75"/>
      <c r="H134" s="75"/>
    </row>
    <row r="135">
      <c r="B135" s="75"/>
      <c r="C135" s="75"/>
      <c r="D135" s="75"/>
      <c r="E135" s="75"/>
      <c r="F135" s="75"/>
      <c r="G135" s="75"/>
      <c r="H135" s="75"/>
    </row>
    <row r="136">
      <c r="B136" s="75"/>
      <c r="C136" s="75"/>
      <c r="D136" s="75"/>
      <c r="E136" s="75"/>
      <c r="F136" s="75"/>
      <c r="G136" s="75"/>
      <c r="H136" s="75"/>
    </row>
    <row r="137">
      <c r="B137" s="75"/>
      <c r="C137" s="75"/>
      <c r="D137" s="75"/>
      <c r="E137" s="75"/>
      <c r="F137" s="75"/>
      <c r="G137" s="75"/>
      <c r="H137" s="75"/>
    </row>
    <row r="138">
      <c r="B138" s="75"/>
      <c r="C138" s="75"/>
      <c r="D138" s="75"/>
      <c r="E138" s="75"/>
      <c r="F138" s="75"/>
      <c r="G138" s="75"/>
      <c r="H138" s="75"/>
    </row>
    <row r="139">
      <c r="B139" s="75"/>
      <c r="C139" s="75"/>
      <c r="D139" s="75"/>
      <c r="E139" s="75"/>
      <c r="F139" s="75"/>
      <c r="G139" s="75"/>
      <c r="H139" s="75"/>
    </row>
    <row r="140">
      <c r="B140" s="75"/>
      <c r="C140" s="75"/>
      <c r="D140" s="75"/>
      <c r="E140" s="75"/>
      <c r="F140" s="75"/>
      <c r="G140" s="75"/>
      <c r="H140" s="75"/>
    </row>
    <row r="141">
      <c r="B141" s="75"/>
      <c r="C141" s="75"/>
      <c r="D141" s="75"/>
      <c r="E141" s="75"/>
      <c r="F141" s="75"/>
      <c r="G141" s="75"/>
      <c r="H141" s="75"/>
    </row>
    <row r="142">
      <c r="B142" s="75"/>
      <c r="C142" s="75"/>
      <c r="D142" s="75"/>
      <c r="E142" s="75"/>
      <c r="F142" s="75"/>
      <c r="G142" s="75"/>
      <c r="H142" s="75"/>
    </row>
    <row r="143">
      <c r="B143" s="75"/>
      <c r="C143" s="75"/>
      <c r="D143" s="75"/>
      <c r="E143" s="75"/>
      <c r="F143" s="75"/>
      <c r="G143" s="75"/>
      <c r="H143" s="75"/>
    </row>
    <row r="144">
      <c r="B144" s="75"/>
      <c r="C144" s="75"/>
      <c r="D144" s="75"/>
      <c r="E144" s="75"/>
      <c r="F144" s="75"/>
      <c r="G144" s="75"/>
      <c r="H144" s="75"/>
    </row>
    <row r="145">
      <c r="B145" s="75"/>
      <c r="C145" s="75"/>
      <c r="D145" s="75"/>
      <c r="E145" s="75"/>
      <c r="F145" s="75"/>
      <c r="G145" s="75"/>
      <c r="H145" s="75"/>
    </row>
    <row r="146">
      <c r="B146" s="75"/>
      <c r="C146" s="75"/>
      <c r="D146" s="75"/>
      <c r="E146" s="75"/>
      <c r="F146" s="75"/>
      <c r="G146" s="75"/>
      <c r="H146" s="75"/>
    </row>
    <row r="147">
      <c r="B147" s="75"/>
      <c r="C147" s="75"/>
      <c r="D147" s="75"/>
      <c r="E147" s="75"/>
      <c r="F147" s="75"/>
      <c r="G147" s="75"/>
      <c r="H147" s="75"/>
    </row>
    <row r="148">
      <c r="B148" s="75"/>
      <c r="C148" s="75"/>
      <c r="D148" s="75"/>
      <c r="E148" s="75"/>
      <c r="F148" s="75"/>
      <c r="G148" s="75"/>
      <c r="H148" s="75"/>
    </row>
    <row r="149">
      <c r="B149" s="75"/>
      <c r="C149" s="75"/>
      <c r="D149" s="75"/>
      <c r="E149" s="75"/>
      <c r="F149" s="75"/>
      <c r="G149" s="75"/>
      <c r="H149" s="75"/>
    </row>
    <row r="150">
      <c r="B150" s="75"/>
      <c r="C150" s="75"/>
      <c r="D150" s="75"/>
      <c r="E150" s="75"/>
      <c r="F150" s="75"/>
      <c r="G150" s="75"/>
      <c r="H150" s="75"/>
    </row>
    <row r="151">
      <c r="B151" s="75"/>
      <c r="C151" s="75"/>
      <c r="D151" s="75"/>
      <c r="E151" s="75"/>
      <c r="F151" s="75"/>
      <c r="G151" s="75"/>
      <c r="H151" s="75"/>
    </row>
    <row r="152">
      <c r="B152" s="75"/>
      <c r="C152" s="75"/>
      <c r="D152" s="75"/>
      <c r="E152" s="75"/>
      <c r="F152" s="75"/>
      <c r="G152" s="75"/>
      <c r="H152" s="75"/>
    </row>
    <row r="153">
      <c r="B153" s="75"/>
      <c r="C153" s="75"/>
      <c r="D153" s="75"/>
      <c r="E153" s="75"/>
      <c r="F153" s="75"/>
      <c r="G153" s="75"/>
      <c r="H153" s="75"/>
    </row>
    <row r="154">
      <c r="B154" s="75"/>
      <c r="C154" s="75"/>
      <c r="D154" s="75"/>
      <c r="E154" s="75"/>
      <c r="F154" s="75"/>
      <c r="G154" s="75"/>
      <c r="H154" s="75"/>
    </row>
    <row r="155">
      <c r="B155" s="75"/>
      <c r="C155" s="75"/>
      <c r="D155" s="75"/>
      <c r="E155" s="75"/>
      <c r="F155" s="75"/>
      <c r="G155" s="75"/>
      <c r="H155" s="75"/>
    </row>
    <row r="156">
      <c r="B156" s="75"/>
      <c r="C156" s="75"/>
      <c r="D156" s="75"/>
      <c r="E156" s="75"/>
      <c r="F156" s="75"/>
      <c r="G156" s="75"/>
      <c r="H156" s="75"/>
    </row>
    <row r="157">
      <c r="B157" s="75"/>
      <c r="C157" s="75"/>
      <c r="D157" s="75"/>
      <c r="E157" s="75"/>
      <c r="F157" s="75"/>
      <c r="G157" s="75"/>
      <c r="H157" s="75"/>
    </row>
    <row r="158">
      <c r="B158" s="75"/>
      <c r="C158" s="75"/>
      <c r="D158" s="75"/>
      <c r="E158" s="75"/>
      <c r="F158" s="75"/>
      <c r="G158" s="75"/>
      <c r="H158" s="75"/>
    </row>
    <row r="159">
      <c r="B159" s="75"/>
      <c r="C159" s="75"/>
      <c r="D159" s="75"/>
      <c r="E159" s="75"/>
      <c r="F159" s="75"/>
      <c r="G159" s="75"/>
      <c r="H159" s="75"/>
    </row>
    <row r="160">
      <c r="B160" s="75"/>
      <c r="C160" s="75"/>
      <c r="D160" s="75"/>
      <c r="E160" s="75"/>
      <c r="F160" s="75"/>
      <c r="G160" s="75"/>
      <c r="H160" s="75"/>
    </row>
    <row r="161">
      <c r="B161" s="75"/>
      <c r="C161" s="75"/>
      <c r="D161" s="75"/>
      <c r="E161" s="75"/>
      <c r="F161" s="75"/>
      <c r="G161" s="75"/>
      <c r="H161" s="75"/>
    </row>
    <row r="162">
      <c r="B162" s="75"/>
      <c r="C162" s="75"/>
      <c r="D162" s="75"/>
      <c r="E162" s="75"/>
      <c r="F162" s="75"/>
      <c r="G162" s="75"/>
      <c r="H162" s="75"/>
    </row>
    <row r="163">
      <c r="B163" s="75"/>
      <c r="C163" s="75"/>
      <c r="D163" s="75"/>
      <c r="E163" s="75"/>
      <c r="F163" s="75"/>
      <c r="G163" s="75"/>
      <c r="H163" s="75"/>
    </row>
    <row r="164">
      <c r="B164" s="75"/>
      <c r="C164" s="75"/>
      <c r="D164" s="75"/>
      <c r="E164" s="75"/>
      <c r="F164" s="75"/>
      <c r="G164" s="75"/>
      <c r="H164" s="75"/>
    </row>
    <row r="165">
      <c r="B165" s="75"/>
      <c r="C165" s="75"/>
      <c r="D165" s="75"/>
      <c r="E165" s="75"/>
      <c r="F165" s="75"/>
      <c r="G165" s="75"/>
      <c r="H165" s="75"/>
    </row>
    <row r="166">
      <c r="B166" s="75"/>
      <c r="C166" s="75"/>
      <c r="D166" s="75"/>
      <c r="E166" s="75"/>
      <c r="F166" s="75"/>
      <c r="G166" s="75"/>
      <c r="H166" s="75"/>
    </row>
    <row r="167">
      <c r="B167" s="75"/>
      <c r="C167" s="75"/>
      <c r="D167" s="75"/>
      <c r="E167" s="75"/>
      <c r="F167" s="75"/>
      <c r="G167" s="75"/>
      <c r="H167" s="75"/>
    </row>
    <row r="168">
      <c r="B168" s="75"/>
      <c r="C168" s="75"/>
      <c r="D168" s="75"/>
      <c r="E168" s="75"/>
      <c r="F168" s="75"/>
      <c r="G168" s="75"/>
      <c r="H168" s="75"/>
    </row>
    <row r="169">
      <c r="B169" s="75"/>
      <c r="C169" s="75"/>
      <c r="D169" s="75"/>
      <c r="E169" s="75"/>
      <c r="F169" s="75"/>
      <c r="G169" s="75"/>
      <c r="H169" s="75"/>
    </row>
    <row r="170">
      <c r="B170" s="75"/>
      <c r="C170" s="75"/>
      <c r="D170" s="75"/>
      <c r="E170" s="75"/>
      <c r="F170" s="75"/>
      <c r="G170" s="75"/>
      <c r="H170" s="75"/>
    </row>
    <row r="171">
      <c r="B171" s="75"/>
      <c r="C171" s="75"/>
      <c r="D171" s="75"/>
      <c r="E171" s="75"/>
      <c r="F171" s="75"/>
      <c r="G171" s="75"/>
      <c r="H171" s="75"/>
    </row>
    <row r="172">
      <c r="B172" s="75"/>
      <c r="C172" s="75"/>
      <c r="D172" s="75"/>
      <c r="E172" s="75"/>
      <c r="F172" s="75"/>
      <c r="G172" s="75"/>
      <c r="H172" s="75"/>
    </row>
    <row r="173">
      <c r="B173" s="75"/>
      <c r="C173" s="75"/>
      <c r="D173" s="75"/>
      <c r="E173" s="75"/>
      <c r="F173" s="75"/>
      <c r="G173" s="75"/>
      <c r="H173" s="75"/>
    </row>
    <row r="174">
      <c r="B174" s="75"/>
      <c r="C174" s="75"/>
      <c r="D174" s="75"/>
      <c r="E174" s="75"/>
      <c r="F174" s="75"/>
      <c r="G174" s="75"/>
      <c r="H174" s="75"/>
    </row>
    <row r="175">
      <c r="B175" s="75"/>
      <c r="C175" s="75"/>
      <c r="D175" s="75"/>
      <c r="E175" s="75"/>
      <c r="F175" s="75"/>
      <c r="G175" s="75"/>
      <c r="H175" s="75"/>
    </row>
    <row r="176">
      <c r="B176" s="75"/>
      <c r="C176" s="75"/>
      <c r="D176" s="75"/>
      <c r="E176" s="75"/>
      <c r="F176" s="75"/>
      <c r="G176" s="75"/>
      <c r="H176" s="75"/>
    </row>
    <row r="177">
      <c r="B177" s="75"/>
      <c r="C177" s="75"/>
      <c r="D177" s="75"/>
      <c r="E177" s="75"/>
      <c r="F177" s="75"/>
      <c r="G177" s="75"/>
      <c r="H177" s="75"/>
    </row>
    <row r="178">
      <c r="B178" s="75"/>
      <c r="C178" s="75"/>
      <c r="D178" s="75"/>
      <c r="E178" s="75"/>
      <c r="F178" s="75"/>
      <c r="G178" s="75"/>
      <c r="H178" s="75"/>
    </row>
    <row r="179">
      <c r="B179" s="75"/>
      <c r="C179" s="75"/>
      <c r="D179" s="75"/>
      <c r="E179" s="75"/>
      <c r="F179" s="75"/>
      <c r="G179" s="75"/>
      <c r="H179" s="75"/>
    </row>
    <row r="180">
      <c r="B180" s="75"/>
      <c r="C180" s="75"/>
      <c r="D180" s="75"/>
      <c r="E180" s="75"/>
      <c r="F180" s="75"/>
      <c r="G180" s="75"/>
      <c r="H180" s="75"/>
    </row>
    <row r="181">
      <c r="B181" s="75"/>
      <c r="C181" s="75"/>
      <c r="D181" s="75"/>
      <c r="E181" s="75"/>
      <c r="F181" s="75"/>
      <c r="G181" s="75"/>
      <c r="H181" s="75"/>
    </row>
    <row r="182">
      <c r="B182" s="75"/>
      <c r="C182" s="75"/>
      <c r="D182" s="75"/>
      <c r="E182" s="75"/>
      <c r="F182" s="75"/>
      <c r="G182" s="75"/>
      <c r="H182" s="75"/>
    </row>
    <row r="183">
      <c r="B183" s="75"/>
      <c r="C183" s="75"/>
      <c r="D183" s="75"/>
      <c r="E183" s="75"/>
      <c r="F183" s="75"/>
      <c r="G183" s="75"/>
      <c r="H183" s="75"/>
    </row>
    <row r="184">
      <c r="B184" s="75"/>
      <c r="C184" s="75"/>
      <c r="D184" s="75"/>
      <c r="E184" s="75"/>
      <c r="F184" s="75"/>
      <c r="G184" s="75"/>
      <c r="H184" s="75"/>
    </row>
    <row r="185">
      <c r="B185" s="75"/>
      <c r="C185" s="75"/>
      <c r="D185" s="75"/>
      <c r="E185" s="75"/>
      <c r="F185" s="75"/>
      <c r="G185" s="75"/>
      <c r="H185" s="75"/>
    </row>
    <row r="186">
      <c r="B186" s="75"/>
      <c r="C186" s="75"/>
      <c r="D186" s="75"/>
      <c r="E186" s="75"/>
      <c r="F186" s="75"/>
      <c r="G186" s="75"/>
      <c r="H186" s="75"/>
    </row>
    <row r="187">
      <c r="B187" s="75"/>
      <c r="C187" s="75"/>
      <c r="D187" s="75"/>
      <c r="E187" s="75"/>
      <c r="F187" s="75"/>
      <c r="G187" s="75"/>
      <c r="H187" s="75"/>
    </row>
    <row r="188">
      <c r="B188" s="75"/>
      <c r="C188" s="75"/>
      <c r="D188" s="75"/>
      <c r="E188" s="75"/>
      <c r="F188" s="75"/>
      <c r="G188" s="75"/>
      <c r="H188" s="75"/>
    </row>
    <row r="189">
      <c r="B189" s="75"/>
      <c r="C189" s="75"/>
      <c r="D189" s="75"/>
      <c r="E189" s="75"/>
      <c r="F189" s="75"/>
      <c r="G189" s="75"/>
      <c r="H189" s="75"/>
    </row>
    <row r="190">
      <c r="B190" s="75"/>
      <c r="C190" s="75"/>
      <c r="D190" s="75"/>
      <c r="E190" s="75"/>
      <c r="F190" s="75"/>
      <c r="G190" s="75"/>
      <c r="H190" s="75"/>
    </row>
    <row r="191">
      <c r="B191" s="75"/>
      <c r="C191" s="75"/>
      <c r="D191" s="75"/>
      <c r="E191" s="75"/>
      <c r="F191" s="75"/>
      <c r="G191" s="75"/>
      <c r="H191" s="75"/>
    </row>
    <row r="192">
      <c r="B192" s="75"/>
      <c r="C192" s="75"/>
      <c r="D192" s="75"/>
      <c r="E192" s="75"/>
      <c r="F192" s="75"/>
      <c r="G192" s="75"/>
      <c r="H192" s="75"/>
    </row>
    <row r="193">
      <c r="B193" s="75"/>
      <c r="C193" s="75"/>
      <c r="D193" s="75"/>
      <c r="E193" s="75"/>
      <c r="F193" s="75"/>
      <c r="G193" s="75"/>
      <c r="H193" s="75"/>
    </row>
    <row r="194">
      <c r="B194" s="75"/>
      <c r="C194" s="75"/>
      <c r="D194" s="75"/>
      <c r="E194" s="75"/>
      <c r="F194" s="75"/>
      <c r="G194" s="75"/>
      <c r="H194" s="75"/>
    </row>
    <row r="195">
      <c r="B195" s="75"/>
      <c r="C195" s="75"/>
      <c r="D195" s="75"/>
      <c r="E195" s="75"/>
      <c r="F195" s="75"/>
      <c r="G195" s="75"/>
      <c r="H195" s="75"/>
    </row>
    <row r="196">
      <c r="B196" s="75"/>
      <c r="C196" s="75"/>
      <c r="D196" s="75"/>
      <c r="E196" s="75"/>
      <c r="F196" s="75"/>
      <c r="G196" s="75"/>
      <c r="H196" s="75"/>
    </row>
    <row r="197">
      <c r="B197" s="75"/>
      <c r="C197" s="75"/>
      <c r="D197" s="75"/>
      <c r="E197" s="75"/>
      <c r="F197" s="75"/>
      <c r="G197" s="75"/>
      <c r="H197" s="75"/>
    </row>
    <row r="198">
      <c r="B198" s="75"/>
      <c r="C198" s="75"/>
      <c r="D198" s="75"/>
      <c r="E198" s="75"/>
      <c r="F198" s="75"/>
      <c r="G198" s="75"/>
      <c r="H198" s="75"/>
    </row>
    <row r="199">
      <c r="B199" s="75"/>
      <c r="C199" s="75"/>
      <c r="D199" s="75"/>
      <c r="E199" s="75"/>
      <c r="F199" s="75"/>
      <c r="G199" s="75"/>
      <c r="H199" s="75"/>
    </row>
    <row r="200">
      <c r="B200" s="75"/>
      <c r="C200" s="75"/>
      <c r="D200" s="75"/>
      <c r="E200" s="75"/>
      <c r="F200" s="75"/>
      <c r="G200" s="75"/>
      <c r="H200" s="75"/>
    </row>
    <row r="201">
      <c r="B201" s="75"/>
      <c r="C201" s="75"/>
      <c r="D201" s="75"/>
      <c r="E201" s="75"/>
      <c r="F201" s="75"/>
      <c r="G201" s="75"/>
      <c r="H201" s="75"/>
    </row>
    <row r="202">
      <c r="B202" s="75"/>
      <c r="C202" s="75"/>
      <c r="D202" s="75"/>
      <c r="E202" s="75"/>
      <c r="F202" s="75"/>
      <c r="G202" s="75"/>
      <c r="H202" s="75"/>
    </row>
    <row r="203">
      <c r="B203" s="75"/>
      <c r="C203" s="75"/>
      <c r="D203" s="75"/>
      <c r="E203" s="75"/>
      <c r="F203" s="75"/>
      <c r="G203" s="75"/>
      <c r="H203" s="75"/>
    </row>
    <row r="204">
      <c r="B204" s="75"/>
      <c r="C204" s="75"/>
      <c r="D204" s="75"/>
      <c r="E204" s="75"/>
      <c r="F204" s="75"/>
      <c r="G204" s="75"/>
      <c r="H204" s="75"/>
    </row>
    <row r="205">
      <c r="B205" s="75"/>
      <c r="C205" s="75"/>
      <c r="D205" s="75"/>
      <c r="E205" s="75"/>
      <c r="F205" s="75"/>
      <c r="G205" s="75"/>
      <c r="H205" s="75"/>
    </row>
    <row r="206">
      <c r="B206" s="75"/>
      <c r="C206" s="75"/>
      <c r="D206" s="75"/>
      <c r="E206" s="75"/>
      <c r="F206" s="75"/>
      <c r="G206" s="75"/>
      <c r="H206" s="75"/>
    </row>
    <row r="207">
      <c r="B207" s="75"/>
      <c r="C207" s="75"/>
      <c r="D207" s="75"/>
      <c r="E207" s="75"/>
      <c r="F207" s="75"/>
      <c r="G207" s="75"/>
      <c r="H207" s="75"/>
    </row>
    <row r="208">
      <c r="B208" s="75"/>
      <c r="C208" s="75"/>
      <c r="D208" s="75"/>
      <c r="E208" s="75"/>
      <c r="F208" s="75"/>
      <c r="G208" s="75"/>
      <c r="H208" s="75"/>
    </row>
    <row r="209">
      <c r="B209" s="75"/>
      <c r="C209" s="75"/>
      <c r="D209" s="75"/>
      <c r="E209" s="75"/>
      <c r="F209" s="75"/>
      <c r="G209" s="75"/>
      <c r="H209" s="75"/>
    </row>
    <row r="210">
      <c r="B210" s="75"/>
      <c r="C210" s="75"/>
      <c r="D210" s="75"/>
      <c r="E210" s="75"/>
      <c r="F210" s="75"/>
      <c r="G210" s="75"/>
      <c r="H210" s="75"/>
    </row>
    <row r="211">
      <c r="B211" s="75"/>
      <c r="C211" s="75"/>
      <c r="D211" s="75"/>
      <c r="E211" s="75"/>
      <c r="F211" s="75"/>
      <c r="G211" s="75"/>
      <c r="H211" s="75"/>
    </row>
    <row r="212">
      <c r="B212" s="75"/>
      <c r="C212" s="75"/>
      <c r="D212" s="75"/>
      <c r="E212" s="75"/>
      <c r="F212" s="75"/>
      <c r="G212" s="75"/>
      <c r="H212" s="75"/>
    </row>
    <row r="213">
      <c r="B213" s="75"/>
      <c r="C213" s="75"/>
      <c r="D213" s="75"/>
      <c r="E213" s="75"/>
      <c r="F213" s="75"/>
      <c r="G213" s="75"/>
      <c r="H213" s="75"/>
    </row>
    <row r="214">
      <c r="B214" s="75"/>
      <c r="C214" s="75"/>
      <c r="D214" s="75"/>
      <c r="E214" s="75"/>
      <c r="F214" s="75"/>
      <c r="G214" s="75"/>
      <c r="H214" s="75"/>
    </row>
    <row r="215">
      <c r="B215" s="75"/>
      <c r="C215" s="75"/>
      <c r="D215" s="75"/>
      <c r="E215" s="75"/>
      <c r="F215" s="75"/>
      <c r="G215" s="75"/>
      <c r="H215" s="75"/>
    </row>
    <row r="216">
      <c r="B216" s="75"/>
      <c r="C216" s="75"/>
      <c r="D216" s="75"/>
      <c r="E216" s="75"/>
      <c r="F216" s="75"/>
      <c r="G216" s="75"/>
      <c r="H216" s="75"/>
    </row>
    <row r="217">
      <c r="B217" s="75"/>
      <c r="C217" s="75"/>
      <c r="D217" s="75"/>
      <c r="E217" s="75"/>
      <c r="F217" s="75"/>
      <c r="G217" s="75"/>
      <c r="H217" s="75"/>
    </row>
    <row r="218">
      <c r="B218" s="75"/>
      <c r="C218" s="75"/>
      <c r="D218" s="75"/>
      <c r="E218" s="75"/>
      <c r="F218" s="75"/>
      <c r="G218" s="75"/>
      <c r="H218" s="75"/>
    </row>
    <row r="219">
      <c r="B219" s="75"/>
      <c r="C219" s="75"/>
      <c r="D219" s="75"/>
      <c r="E219" s="75"/>
      <c r="F219" s="75"/>
      <c r="G219" s="75"/>
      <c r="H219" s="75"/>
    </row>
    <row r="220">
      <c r="B220" s="75"/>
      <c r="C220" s="75"/>
      <c r="D220" s="75"/>
      <c r="E220" s="75"/>
      <c r="F220" s="75"/>
      <c r="G220" s="75"/>
      <c r="H220" s="75"/>
    </row>
    <row r="221">
      <c r="B221" s="75"/>
      <c r="C221" s="75"/>
      <c r="D221" s="75"/>
      <c r="E221" s="75"/>
      <c r="F221" s="75"/>
      <c r="G221" s="75"/>
      <c r="H221" s="75"/>
    </row>
    <row r="222">
      <c r="B222" s="75"/>
      <c r="C222" s="75"/>
      <c r="D222" s="75"/>
      <c r="E222" s="75"/>
      <c r="F222" s="75"/>
      <c r="G222" s="75"/>
      <c r="H222" s="75"/>
    </row>
    <row r="223">
      <c r="B223" s="75"/>
      <c r="C223" s="75"/>
      <c r="D223" s="75"/>
      <c r="E223" s="75"/>
      <c r="F223" s="75"/>
      <c r="G223" s="75"/>
      <c r="H223" s="75"/>
    </row>
    <row r="224">
      <c r="B224" s="75"/>
      <c r="C224" s="75"/>
      <c r="D224" s="75"/>
      <c r="E224" s="75"/>
      <c r="F224" s="75"/>
      <c r="G224" s="75"/>
      <c r="H224" s="75"/>
    </row>
    <row r="225">
      <c r="B225" s="75"/>
      <c r="C225" s="75"/>
      <c r="D225" s="75"/>
      <c r="E225" s="75"/>
      <c r="F225" s="75"/>
      <c r="G225" s="75"/>
      <c r="H225" s="75"/>
    </row>
    <row r="226">
      <c r="B226" s="75"/>
      <c r="C226" s="75"/>
      <c r="D226" s="75"/>
      <c r="E226" s="75"/>
      <c r="F226" s="75"/>
      <c r="G226" s="75"/>
      <c r="H226" s="75"/>
    </row>
    <row r="227">
      <c r="B227" s="75"/>
      <c r="C227" s="75"/>
      <c r="D227" s="75"/>
      <c r="E227" s="75"/>
      <c r="F227" s="75"/>
      <c r="G227" s="75"/>
      <c r="H227" s="75"/>
    </row>
    <row r="228">
      <c r="B228" s="75"/>
      <c r="C228" s="75"/>
      <c r="D228" s="75"/>
      <c r="E228" s="75"/>
      <c r="F228" s="75"/>
      <c r="G228" s="75"/>
      <c r="H228" s="75"/>
    </row>
    <row r="229">
      <c r="B229" s="75"/>
      <c r="C229" s="75"/>
      <c r="D229" s="75"/>
      <c r="E229" s="75"/>
      <c r="F229" s="75"/>
      <c r="G229" s="75"/>
      <c r="H229" s="75"/>
    </row>
    <row r="230">
      <c r="B230" s="75"/>
      <c r="C230" s="75"/>
      <c r="D230" s="75"/>
      <c r="E230" s="75"/>
      <c r="F230" s="75"/>
      <c r="G230" s="75"/>
      <c r="H230" s="75"/>
    </row>
    <row r="231">
      <c r="B231" s="75"/>
      <c r="C231" s="75"/>
      <c r="D231" s="75"/>
      <c r="E231" s="75"/>
      <c r="F231" s="75"/>
      <c r="G231" s="75"/>
      <c r="H231" s="75"/>
    </row>
    <row r="232">
      <c r="B232" s="75"/>
      <c r="C232" s="75"/>
      <c r="D232" s="75"/>
      <c r="E232" s="75"/>
      <c r="F232" s="75"/>
      <c r="G232" s="75"/>
      <c r="H232" s="75"/>
    </row>
    <row r="233">
      <c r="B233" s="75"/>
      <c r="C233" s="75"/>
      <c r="D233" s="75"/>
      <c r="E233" s="75"/>
      <c r="F233" s="75"/>
      <c r="G233" s="75"/>
      <c r="H233" s="75"/>
    </row>
    <row r="234">
      <c r="B234" s="75"/>
      <c r="C234" s="75"/>
      <c r="D234" s="75"/>
      <c r="E234" s="75"/>
      <c r="F234" s="75"/>
      <c r="G234" s="75"/>
      <c r="H234" s="75"/>
    </row>
    <row r="235">
      <c r="B235" s="75"/>
      <c r="C235" s="75"/>
      <c r="D235" s="75"/>
      <c r="E235" s="75"/>
      <c r="F235" s="75"/>
      <c r="G235" s="75"/>
      <c r="H235" s="75"/>
    </row>
    <row r="236">
      <c r="B236" s="75"/>
      <c r="C236" s="75"/>
      <c r="D236" s="75"/>
      <c r="E236" s="75"/>
      <c r="F236" s="75"/>
      <c r="G236" s="75"/>
      <c r="H236" s="75"/>
    </row>
    <row r="237">
      <c r="B237" s="75"/>
      <c r="C237" s="75"/>
      <c r="D237" s="75"/>
      <c r="E237" s="75"/>
      <c r="F237" s="75"/>
      <c r="G237" s="75"/>
      <c r="H237" s="75"/>
    </row>
    <row r="238">
      <c r="B238" s="75"/>
      <c r="C238" s="75"/>
      <c r="D238" s="75"/>
      <c r="E238" s="75"/>
      <c r="F238" s="75"/>
      <c r="G238" s="75"/>
      <c r="H238" s="75"/>
    </row>
    <row r="239">
      <c r="B239" s="75"/>
      <c r="C239" s="75"/>
      <c r="D239" s="75"/>
      <c r="E239" s="75"/>
      <c r="F239" s="75"/>
      <c r="G239" s="75"/>
      <c r="H239" s="75"/>
    </row>
    <row r="240">
      <c r="B240" s="75"/>
      <c r="C240" s="75"/>
      <c r="D240" s="75"/>
      <c r="E240" s="75"/>
      <c r="F240" s="75"/>
      <c r="G240" s="75"/>
      <c r="H240" s="75"/>
    </row>
    <row r="241">
      <c r="B241" s="75"/>
      <c r="C241" s="75"/>
      <c r="D241" s="75"/>
      <c r="E241" s="75"/>
      <c r="F241" s="75"/>
      <c r="G241" s="75"/>
      <c r="H241" s="75"/>
    </row>
    <row r="242">
      <c r="B242" s="75"/>
      <c r="C242" s="75"/>
      <c r="D242" s="75"/>
      <c r="E242" s="75"/>
      <c r="F242" s="75"/>
      <c r="G242" s="75"/>
      <c r="H242" s="75"/>
    </row>
    <row r="243">
      <c r="B243" s="75"/>
      <c r="C243" s="75"/>
      <c r="D243" s="75"/>
      <c r="E243" s="75"/>
      <c r="F243" s="75"/>
      <c r="G243" s="75"/>
      <c r="H243" s="75"/>
    </row>
    <row r="244">
      <c r="B244" s="75"/>
      <c r="C244" s="75"/>
      <c r="D244" s="75"/>
      <c r="E244" s="75"/>
      <c r="F244" s="75"/>
      <c r="G244" s="75"/>
      <c r="H244" s="75"/>
    </row>
    <row r="245">
      <c r="B245" s="75"/>
      <c r="C245" s="75"/>
      <c r="D245" s="75"/>
      <c r="E245" s="75"/>
      <c r="F245" s="75"/>
      <c r="G245" s="75"/>
      <c r="H245" s="75"/>
    </row>
    <row r="246">
      <c r="B246" s="75"/>
      <c r="C246" s="75"/>
      <c r="D246" s="75"/>
      <c r="E246" s="75"/>
      <c r="F246" s="75"/>
      <c r="G246" s="75"/>
      <c r="H246" s="75"/>
    </row>
    <row r="247">
      <c r="B247" s="75"/>
      <c r="C247" s="75"/>
      <c r="D247" s="75"/>
      <c r="E247" s="75"/>
      <c r="F247" s="75"/>
      <c r="G247" s="75"/>
      <c r="H247" s="75"/>
    </row>
    <row r="248">
      <c r="B248" s="75"/>
      <c r="C248" s="75"/>
      <c r="D248" s="75"/>
      <c r="E248" s="75"/>
      <c r="F248" s="75"/>
      <c r="G248" s="75"/>
      <c r="H248" s="75"/>
    </row>
    <row r="249">
      <c r="B249" s="75"/>
      <c r="C249" s="75"/>
      <c r="D249" s="75"/>
      <c r="E249" s="75"/>
      <c r="F249" s="75"/>
      <c r="G249" s="75"/>
      <c r="H249" s="75"/>
    </row>
    <row r="250">
      <c r="B250" s="75"/>
      <c r="C250" s="75"/>
      <c r="D250" s="75"/>
      <c r="E250" s="75"/>
      <c r="F250" s="75"/>
      <c r="G250" s="75"/>
      <c r="H250" s="75"/>
    </row>
    <row r="251">
      <c r="B251" s="75"/>
      <c r="C251" s="75"/>
      <c r="D251" s="75"/>
      <c r="E251" s="75"/>
      <c r="F251" s="75"/>
      <c r="G251" s="75"/>
      <c r="H251" s="75"/>
    </row>
    <row r="252">
      <c r="B252" s="75"/>
      <c r="C252" s="75"/>
      <c r="D252" s="75"/>
      <c r="E252" s="75"/>
      <c r="F252" s="75"/>
      <c r="G252" s="75"/>
      <c r="H252" s="75"/>
    </row>
    <row r="253">
      <c r="B253" s="75"/>
      <c r="C253" s="75"/>
      <c r="D253" s="75"/>
      <c r="E253" s="75"/>
      <c r="F253" s="75"/>
      <c r="G253" s="75"/>
      <c r="H253" s="75"/>
    </row>
    <row r="254">
      <c r="B254" s="75"/>
      <c r="C254" s="75"/>
      <c r="D254" s="75"/>
      <c r="E254" s="75"/>
      <c r="F254" s="75"/>
      <c r="G254" s="75"/>
      <c r="H254" s="75"/>
    </row>
    <row r="255">
      <c r="B255" s="75"/>
      <c r="C255" s="75"/>
      <c r="D255" s="75"/>
      <c r="E255" s="75"/>
      <c r="F255" s="75"/>
      <c r="G255" s="75"/>
      <c r="H255" s="75"/>
    </row>
    <row r="256">
      <c r="B256" s="75"/>
      <c r="C256" s="75"/>
      <c r="D256" s="75"/>
      <c r="E256" s="75"/>
      <c r="F256" s="75"/>
      <c r="G256" s="75"/>
      <c r="H256" s="75"/>
    </row>
    <row r="257">
      <c r="B257" s="75"/>
      <c r="C257" s="75"/>
      <c r="D257" s="75"/>
      <c r="E257" s="75"/>
      <c r="F257" s="75"/>
      <c r="G257" s="75"/>
      <c r="H257" s="75"/>
    </row>
    <row r="258">
      <c r="B258" s="75"/>
      <c r="C258" s="75"/>
      <c r="D258" s="75"/>
      <c r="E258" s="75"/>
      <c r="F258" s="75"/>
      <c r="G258" s="75"/>
      <c r="H258" s="75"/>
    </row>
    <row r="259">
      <c r="B259" s="75"/>
      <c r="C259" s="75"/>
      <c r="D259" s="75"/>
      <c r="E259" s="75"/>
      <c r="F259" s="75"/>
      <c r="G259" s="75"/>
      <c r="H259" s="75"/>
    </row>
    <row r="260">
      <c r="B260" s="75"/>
      <c r="C260" s="75"/>
      <c r="D260" s="75"/>
      <c r="E260" s="75"/>
      <c r="F260" s="75"/>
      <c r="G260" s="75"/>
      <c r="H260" s="75"/>
    </row>
    <row r="261">
      <c r="B261" s="75"/>
      <c r="C261" s="75"/>
      <c r="D261" s="75"/>
      <c r="E261" s="75"/>
      <c r="F261" s="75"/>
      <c r="G261" s="75"/>
      <c r="H261" s="75"/>
    </row>
    <row r="262">
      <c r="B262" s="75"/>
      <c r="C262" s="75"/>
      <c r="D262" s="75"/>
      <c r="E262" s="75"/>
      <c r="F262" s="75"/>
      <c r="G262" s="75"/>
      <c r="H262" s="75"/>
    </row>
    <row r="263">
      <c r="B263" s="75"/>
      <c r="C263" s="75"/>
      <c r="D263" s="75"/>
      <c r="E263" s="75"/>
      <c r="F263" s="75"/>
      <c r="G263" s="75"/>
      <c r="H263" s="75"/>
    </row>
    <row r="264">
      <c r="B264" s="75"/>
      <c r="C264" s="75"/>
      <c r="D264" s="75"/>
      <c r="E264" s="75"/>
      <c r="F264" s="75"/>
      <c r="G264" s="75"/>
      <c r="H264" s="75"/>
    </row>
    <row r="265">
      <c r="B265" s="75"/>
      <c r="C265" s="75"/>
      <c r="D265" s="75"/>
      <c r="E265" s="75"/>
      <c r="F265" s="75"/>
      <c r="G265" s="75"/>
      <c r="H265" s="75"/>
    </row>
    <row r="266">
      <c r="B266" s="75"/>
      <c r="C266" s="75"/>
      <c r="D266" s="75"/>
      <c r="E266" s="75"/>
      <c r="F266" s="75"/>
      <c r="G266" s="75"/>
      <c r="H266" s="75"/>
    </row>
    <row r="267">
      <c r="B267" s="75"/>
      <c r="C267" s="75"/>
      <c r="D267" s="75"/>
      <c r="E267" s="75"/>
      <c r="F267" s="75"/>
      <c r="G267" s="75"/>
      <c r="H267" s="75"/>
    </row>
    <row r="268">
      <c r="B268" s="75"/>
      <c r="C268" s="75"/>
      <c r="D268" s="75"/>
      <c r="E268" s="75"/>
      <c r="F268" s="75"/>
      <c r="G268" s="75"/>
      <c r="H268" s="75"/>
    </row>
    <row r="269">
      <c r="B269" s="75"/>
      <c r="C269" s="75"/>
      <c r="D269" s="75"/>
      <c r="E269" s="75"/>
      <c r="F269" s="75"/>
      <c r="G269" s="75"/>
      <c r="H269" s="75"/>
    </row>
    <row r="270">
      <c r="B270" s="75"/>
      <c r="C270" s="75"/>
      <c r="D270" s="75"/>
      <c r="E270" s="75"/>
      <c r="F270" s="75"/>
      <c r="G270" s="75"/>
      <c r="H270" s="75"/>
    </row>
    <row r="271">
      <c r="B271" s="75"/>
      <c r="C271" s="75"/>
      <c r="D271" s="75"/>
      <c r="E271" s="75"/>
      <c r="F271" s="75"/>
      <c r="G271" s="75"/>
      <c r="H271" s="75"/>
    </row>
    <row r="272">
      <c r="B272" s="75"/>
      <c r="C272" s="75"/>
      <c r="D272" s="75"/>
      <c r="E272" s="75"/>
      <c r="F272" s="75"/>
      <c r="G272" s="75"/>
      <c r="H272" s="75"/>
    </row>
    <row r="273">
      <c r="B273" s="75"/>
      <c r="C273" s="75"/>
      <c r="D273" s="75"/>
      <c r="E273" s="75"/>
      <c r="F273" s="75"/>
      <c r="G273" s="75"/>
      <c r="H273" s="75"/>
    </row>
    <row r="274">
      <c r="B274" s="75"/>
      <c r="C274" s="75"/>
      <c r="D274" s="75"/>
      <c r="E274" s="75"/>
      <c r="F274" s="75"/>
      <c r="G274" s="75"/>
      <c r="H274" s="75"/>
    </row>
    <row r="275">
      <c r="B275" s="75"/>
      <c r="C275" s="75"/>
      <c r="D275" s="75"/>
      <c r="E275" s="75"/>
      <c r="F275" s="75"/>
      <c r="G275" s="75"/>
      <c r="H275" s="75"/>
    </row>
    <row r="276">
      <c r="B276" s="75"/>
      <c r="C276" s="75"/>
      <c r="D276" s="75"/>
      <c r="E276" s="75"/>
      <c r="F276" s="75"/>
      <c r="G276" s="75"/>
      <c r="H276" s="75"/>
    </row>
    <row r="277">
      <c r="B277" s="75"/>
      <c r="C277" s="75"/>
      <c r="D277" s="75"/>
      <c r="E277" s="75"/>
      <c r="F277" s="75"/>
      <c r="G277" s="75"/>
      <c r="H277" s="75"/>
    </row>
    <row r="278">
      <c r="B278" s="75"/>
      <c r="C278" s="75"/>
      <c r="D278" s="75"/>
      <c r="E278" s="75"/>
      <c r="F278" s="75"/>
      <c r="G278" s="75"/>
      <c r="H278" s="75"/>
    </row>
    <row r="279">
      <c r="B279" s="75"/>
      <c r="C279" s="75"/>
      <c r="D279" s="75"/>
      <c r="E279" s="75"/>
      <c r="F279" s="75"/>
      <c r="G279" s="75"/>
      <c r="H279" s="75"/>
    </row>
    <row r="280">
      <c r="B280" s="75"/>
      <c r="C280" s="75"/>
      <c r="D280" s="75"/>
      <c r="E280" s="75"/>
      <c r="F280" s="75"/>
      <c r="G280" s="75"/>
      <c r="H280" s="75"/>
    </row>
    <row r="281">
      <c r="B281" s="75"/>
      <c r="C281" s="75"/>
      <c r="D281" s="75"/>
      <c r="E281" s="75"/>
      <c r="F281" s="75"/>
      <c r="G281" s="75"/>
      <c r="H281" s="75"/>
    </row>
    <row r="282">
      <c r="B282" s="75"/>
      <c r="C282" s="75"/>
      <c r="D282" s="75"/>
      <c r="E282" s="75"/>
      <c r="F282" s="75"/>
      <c r="G282" s="75"/>
      <c r="H282" s="75"/>
    </row>
    <row r="283">
      <c r="B283" s="75"/>
      <c r="C283" s="75"/>
      <c r="D283" s="75"/>
      <c r="E283" s="75"/>
      <c r="F283" s="75"/>
      <c r="G283" s="75"/>
      <c r="H283" s="75"/>
    </row>
    <row r="284">
      <c r="B284" s="75"/>
      <c r="C284" s="75"/>
      <c r="D284" s="75"/>
      <c r="E284" s="75"/>
      <c r="F284" s="75"/>
      <c r="G284" s="75"/>
      <c r="H284" s="75"/>
    </row>
    <row r="285">
      <c r="B285" s="75"/>
      <c r="C285" s="75"/>
      <c r="D285" s="75"/>
      <c r="E285" s="75"/>
      <c r="F285" s="75"/>
      <c r="G285" s="75"/>
      <c r="H285" s="75"/>
    </row>
    <row r="286">
      <c r="B286" s="75"/>
      <c r="C286" s="75"/>
      <c r="D286" s="75"/>
      <c r="E286" s="75"/>
      <c r="F286" s="75"/>
      <c r="G286" s="75"/>
      <c r="H286" s="75"/>
    </row>
    <row r="287">
      <c r="B287" s="75"/>
      <c r="C287" s="75"/>
      <c r="D287" s="75"/>
      <c r="E287" s="75"/>
      <c r="F287" s="75"/>
      <c r="G287" s="75"/>
      <c r="H287" s="75"/>
    </row>
    <row r="288">
      <c r="B288" s="75"/>
      <c r="C288" s="75"/>
      <c r="D288" s="75"/>
      <c r="E288" s="75"/>
      <c r="F288" s="75"/>
      <c r="G288" s="75"/>
      <c r="H288" s="75"/>
    </row>
    <row r="289">
      <c r="B289" s="75"/>
      <c r="C289" s="75"/>
      <c r="D289" s="75"/>
      <c r="E289" s="75"/>
      <c r="F289" s="75"/>
      <c r="G289" s="75"/>
      <c r="H289" s="75"/>
    </row>
    <row r="290">
      <c r="B290" s="75"/>
      <c r="C290" s="75"/>
      <c r="D290" s="75"/>
      <c r="E290" s="75"/>
      <c r="F290" s="75"/>
      <c r="G290" s="75"/>
      <c r="H290" s="75"/>
    </row>
    <row r="291">
      <c r="B291" s="75"/>
      <c r="C291" s="75"/>
      <c r="D291" s="75"/>
      <c r="E291" s="75"/>
      <c r="F291" s="75"/>
      <c r="G291" s="75"/>
      <c r="H291" s="75"/>
    </row>
    <row r="292">
      <c r="B292" s="75"/>
      <c r="C292" s="75"/>
      <c r="D292" s="75"/>
      <c r="E292" s="75"/>
      <c r="F292" s="75"/>
      <c r="G292" s="75"/>
      <c r="H292" s="75"/>
    </row>
    <row r="293">
      <c r="B293" s="75"/>
      <c r="C293" s="75"/>
      <c r="D293" s="75"/>
      <c r="E293" s="75"/>
      <c r="F293" s="75"/>
      <c r="G293" s="75"/>
      <c r="H293" s="75"/>
    </row>
    <row r="294">
      <c r="B294" s="75"/>
      <c r="C294" s="75"/>
      <c r="D294" s="75"/>
      <c r="E294" s="75"/>
      <c r="F294" s="75"/>
      <c r="G294" s="75"/>
      <c r="H294" s="75"/>
    </row>
    <row r="295">
      <c r="B295" s="75"/>
      <c r="C295" s="75"/>
      <c r="D295" s="75"/>
      <c r="E295" s="75"/>
      <c r="F295" s="75"/>
      <c r="G295" s="75"/>
      <c r="H295" s="75"/>
    </row>
    <row r="296">
      <c r="B296" s="75"/>
      <c r="C296" s="75"/>
      <c r="D296" s="75"/>
      <c r="E296" s="75"/>
      <c r="F296" s="75"/>
      <c r="G296" s="75"/>
      <c r="H296" s="75"/>
    </row>
    <row r="297">
      <c r="B297" s="75"/>
      <c r="C297" s="75"/>
      <c r="D297" s="75"/>
      <c r="E297" s="75"/>
      <c r="F297" s="75"/>
      <c r="G297" s="75"/>
      <c r="H297" s="75"/>
    </row>
    <row r="298">
      <c r="B298" s="75"/>
      <c r="C298" s="75"/>
      <c r="D298" s="75"/>
      <c r="E298" s="75"/>
      <c r="F298" s="75"/>
      <c r="G298" s="75"/>
      <c r="H298" s="75"/>
    </row>
    <row r="299">
      <c r="B299" s="75"/>
      <c r="C299" s="75"/>
      <c r="D299" s="75"/>
      <c r="E299" s="75"/>
      <c r="F299" s="75"/>
      <c r="G299" s="75"/>
      <c r="H299" s="75"/>
    </row>
    <row r="300">
      <c r="B300" s="75"/>
      <c r="C300" s="75"/>
      <c r="D300" s="75"/>
      <c r="E300" s="75"/>
      <c r="F300" s="75"/>
      <c r="G300" s="75"/>
      <c r="H300" s="75"/>
    </row>
    <row r="301">
      <c r="B301" s="75"/>
      <c r="C301" s="75"/>
      <c r="D301" s="75"/>
      <c r="E301" s="75"/>
      <c r="F301" s="75"/>
      <c r="G301" s="75"/>
      <c r="H301" s="75"/>
    </row>
    <row r="302">
      <c r="B302" s="75"/>
      <c r="C302" s="75"/>
      <c r="D302" s="75"/>
      <c r="E302" s="75"/>
      <c r="F302" s="75"/>
      <c r="G302" s="75"/>
      <c r="H302" s="75"/>
    </row>
    <row r="303">
      <c r="B303" s="75"/>
      <c r="C303" s="75"/>
      <c r="D303" s="75"/>
      <c r="E303" s="75"/>
      <c r="F303" s="75"/>
      <c r="G303" s="75"/>
      <c r="H303" s="75"/>
    </row>
    <row r="304">
      <c r="B304" s="75"/>
      <c r="C304" s="75"/>
      <c r="D304" s="75"/>
      <c r="E304" s="75"/>
      <c r="F304" s="75"/>
      <c r="G304" s="75"/>
      <c r="H304" s="75"/>
    </row>
    <row r="305">
      <c r="B305" s="75"/>
      <c r="C305" s="75"/>
      <c r="D305" s="75"/>
      <c r="E305" s="75"/>
      <c r="F305" s="75"/>
      <c r="G305" s="75"/>
      <c r="H305" s="75"/>
    </row>
    <row r="306">
      <c r="B306" s="75"/>
      <c r="C306" s="75"/>
      <c r="D306" s="75"/>
      <c r="E306" s="75"/>
      <c r="F306" s="75"/>
      <c r="G306" s="75"/>
      <c r="H306" s="75"/>
    </row>
    <row r="307">
      <c r="B307" s="75"/>
      <c r="C307" s="75"/>
      <c r="D307" s="75"/>
      <c r="E307" s="75"/>
      <c r="F307" s="75"/>
      <c r="G307" s="75"/>
      <c r="H307" s="75"/>
    </row>
    <row r="308">
      <c r="B308" s="75"/>
      <c r="C308" s="75"/>
      <c r="D308" s="75"/>
      <c r="E308" s="75"/>
      <c r="F308" s="75"/>
      <c r="G308" s="75"/>
      <c r="H308" s="75"/>
    </row>
    <row r="309">
      <c r="B309" s="75"/>
      <c r="C309" s="75"/>
      <c r="D309" s="75"/>
      <c r="E309" s="75"/>
      <c r="F309" s="75"/>
      <c r="G309" s="75"/>
      <c r="H309" s="75"/>
    </row>
    <row r="310">
      <c r="B310" s="75"/>
      <c r="C310" s="75"/>
      <c r="D310" s="75"/>
      <c r="E310" s="75"/>
      <c r="F310" s="75"/>
      <c r="G310" s="75"/>
      <c r="H310" s="75"/>
    </row>
    <row r="311">
      <c r="B311" s="75"/>
      <c r="C311" s="75"/>
      <c r="D311" s="75"/>
      <c r="E311" s="75"/>
      <c r="F311" s="75"/>
      <c r="G311" s="75"/>
      <c r="H311" s="75"/>
    </row>
    <row r="312">
      <c r="B312" s="75"/>
      <c r="C312" s="75"/>
      <c r="D312" s="75"/>
      <c r="E312" s="75"/>
      <c r="F312" s="75"/>
      <c r="G312" s="75"/>
      <c r="H312" s="75"/>
    </row>
    <row r="313">
      <c r="B313" s="75"/>
      <c r="C313" s="75"/>
      <c r="D313" s="75"/>
      <c r="E313" s="75"/>
      <c r="F313" s="75"/>
      <c r="G313" s="75"/>
      <c r="H313" s="75"/>
    </row>
    <row r="314">
      <c r="B314" s="75"/>
      <c r="C314" s="75"/>
      <c r="D314" s="75"/>
      <c r="E314" s="75"/>
      <c r="F314" s="75"/>
      <c r="G314" s="75"/>
      <c r="H314" s="75"/>
    </row>
    <row r="315">
      <c r="B315" s="75"/>
      <c r="C315" s="75"/>
      <c r="D315" s="75"/>
      <c r="E315" s="75"/>
      <c r="F315" s="75"/>
      <c r="G315" s="75"/>
      <c r="H315" s="75"/>
    </row>
    <row r="316">
      <c r="B316" s="75"/>
      <c r="C316" s="75"/>
      <c r="D316" s="75"/>
      <c r="E316" s="75"/>
      <c r="F316" s="75"/>
      <c r="G316" s="75"/>
      <c r="H316" s="75"/>
    </row>
    <row r="317">
      <c r="B317" s="75"/>
      <c r="C317" s="75"/>
      <c r="D317" s="75"/>
      <c r="E317" s="75"/>
      <c r="F317" s="75"/>
      <c r="G317" s="75"/>
      <c r="H317" s="75"/>
    </row>
    <row r="318">
      <c r="B318" s="75"/>
      <c r="C318" s="75"/>
      <c r="D318" s="75"/>
      <c r="E318" s="75"/>
      <c r="F318" s="75"/>
      <c r="G318" s="75"/>
      <c r="H318" s="75"/>
    </row>
    <row r="319">
      <c r="B319" s="75"/>
      <c r="C319" s="75"/>
      <c r="D319" s="75"/>
      <c r="E319" s="75"/>
      <c r="F319" s="75"/>
      <c r="G319" s="75"/>
      <c r="H319" s="75"/>
    </row>
    <row r="320">
      <c r="B320" s="75"/>
      <c r="C320" s="75"/>
      <c r="D320" s="75"/>
      <c r="E320" s="75"/>
      <c r="F320" s="75"/>
      <c r="G320" s="75"/>
      <c r="H320" s="75"/>
    </row>
    <row r="321">
      <c r="B321" s="75"/>
      <c r="C321" s="75"/>
      <c r="D321" s="75"/>
      <c r="E321" s="75"/>
      <c r="F321" s="75"/>
      <c r="G321" s="75"/>
      <c r="H321" s="75"/>
    </row>
    <row r="322">
      <c r="B322" s="75"/>
      <c r="C322" s="75"/>
      <c r="D322" s="75"/>
      <c r="E322" s="75"/>
      <c r="F322" s="75"/>
      <c r="G322" s="75"/>
      <c r="H322" s="75"/>
    </row>
    <row r="323">
      <c r="B323" s="75"/>
      <c r="C323" s="75"/>
      <c r="D323" s="75"/>
      <c r="E323" s="75"/>
      <c r="F323" s="75"/>
      <c r="G323" s="75"/>
      <c r="H323" s="75"/>
    </row>
    <row r="324">
      <c r="B324" s="75"/>
      <c r="C324" s="75"/>
      <c r="D324" s="75"/>
      <c r="E324" s="75"/>
      <c r="F324" s="75"/>
      <c r="G324" s="75"/>
      <c r="H324" s="75"/>
    </row>
    <row r="325">
      <c r="B325" s="75"/>
      <c r="C325" s="75"/>
      <c r="D325" s="75"/>
      <c r="E325" s="75"/>
      <c r="F325" s="75"/>
      <c r="G325" s="75"/>
      <c r="H325" s="75"/>
    </row>
    <row r="326">
      <c r="B326" s="75"/>
      <c r="C326" s="75"/>
      <c r="D326" s="75"/>
      <c r="E326" s="75"/>
      <c r="F326" s="75"/>
      <c r="G326" s="75"/>
      <c r="H326" s="75"/>
    </row>
    <row r="327">
      <c r="B327" s="75"/>
      <c r="C327" s="75"/>
      <c r="D327" s="75"/>
      <c r="E327" s="75"/>
      <c r="F327" s="75"/>
      <c r="G327" s="75"/>
      <c r="H327" s="75"/>
    </row>
    <row r="328">
      <c r="B328" s="75"/>
      <c r="C328" s="75"/>
      <c r="D328" s="75"/>
      <c r="E328" s="75"/>
      <c r="F328" s="75"/>
      <c r="G328" s="75"/>
      <c r="H328" s="75"/>
    </row>
    <row r="329">
      <c r="B329" s="75"/>
      <c r="C329" s="75"/>
      <c r="D329" s="75"/>
      <c r="E329" s="75"/>
      <c r="F329" s="75"/>
      <c r="G329" s="75"/>
      <c r="H329" s="75"/>
    </row>
    <row r="330">
      <c r="B330" s="75"/>
      <c r="C330" s="75"/>
      <c r="D330" s="75"/>
      <c r="E330" s="75"/>
      <c r="F330" s="75"/>
      <c r="G330" s="75"/>
      <c r="H330" s="75"/>
    </row>
    <row r="331">
      <c r="B331" s="75"/>
      <c r="C331" s="75"/>
      <c r="D331" s="75"/>
      <c r="E331" s="75"/>
      <c r="F331" s="75"/>
      <c r="G331" s="75"/>
      <c r="H331" s="75"/>
    </row>
    <row r="332">
      <c r="B332" s="75"/>
      <c r="C332" s="75"/>
      <c r="D332" s="75"/>
      <c r="E332" s="75"/>
      <c r="F332" s="75"/>
      <c r="G332" s="75"/>
      <c r="H332" s="75"/>
    </row>
    <row r="333">
      <c r="B333" s="75"/>
      <c r="C333" s="75"/>
      <c r="D333" s="75"/>
      <c r="E333" s="75"/>
      <c r="F333" s="75"/>
      <c r="G333" s="75"/>
      <c r="H333" s="75"/>
    </row>
    <row r="334">
      <c r="B334" s="75"/>
      <c r="C334" s="75"/>
      <c r="D334" s="75"/>
      <c r="E334" s="75"/>
      <c r="F334" s="75"/>
      <c r="G334" s="75"/>
      <c r="H334" s="75"/>
    </row>
    <row r="335">
      <c r="B335" s="75"/>
      <c r="C335" s="75"/>
      <c r="D335" s="75"/>
      <c r="E335" s="75"/>
      <c r="F335" s="75"/>
      <c r="G335" s="75"/>
      <c r="H335" s="75"/>
    </row>
    <row r="336">
      <c r="B336" s="75"/>
      <c r="C336" s="75"/>
      <c r="D336" s="75"/>
      <c r="E336" s="75"/>
      <c r="F336" s="75"/>
      <c r="G336" s="75"/>
      <c r="H336" s="75"/>
    </row>
    <row r="337">
      <c r="B337" s="75"/>
      <c r="C337" s="75"/>
      <c r="D337" s="75"/>
      <c r="E337" s="75"/>
      <c r="F337" s="75"/>
      <c r="G337" s="75"/>
      <c r="H337" s="75"/>
    </row>
    <row r="338">
      <c r="B338" s="75"/>
      <c r="C338" s="75"/>
      <c r="D338" s="75"/>
      <c r="E338" s="75"/>
      <c r="F338" s="75"/>
      <c r="G338" s="75"/>
      <c r="H338" s="75"/>
    </row>
    <row r="339">
      <c r="B339" s="75"/>
      <c r="C339" s="75"/>
      <c r="D339" s="75"/>
      <c r="E339" s="75"/>
      <c r="F339" s="75"/>
      <c r="G339" s="75"/>
      <c r="H339" s="75"/>
    </row>
    <row r="340">
      <c r="B340" s="75"/>
      <c r="C340" s="75"/>
      <c r="D340" s="75"/>
      <c r="E340" s="75"/>
      <c r="F340" s="75"/>
      <c r="G340" s="75"/>
      <c r="H340" s="75"/>
    </row>
    <row r="341">
      <c r="B341" s="75"/>
      <c r="C341" s="75"/>
      <c r="D341" s="75"/>
      <c r="E341" s="75"/>
      <c r="F341" s="75"/>
      <c r="G341" s="75"/>
      <c r="H341" s="75"/>
    </row>
    <row r="342">
      <c r="B342" s="75"/>
      <c r="C342" s="75"/>
      <c r="D342" s="75"/>
      <c r="E342" s="75"/>
      <c r="F342" s="75"/>
      <c r="G342" s="75"/>
      <c r="H342" s="75"/>
    </row>
    <row r="343">
      <c r="B343" s="75"/>
      <c r="C343" s="75"/>
      <c r="D343" s="75"/>
      <c r="E343" s="75"/>
      <c r="F343" s="75"/>
      <c r="G343" s="75"/>
      <c r="H343" s="75"/>
    </row>
    <row r="344">
      <c r="B344" s="75"/>
      <c r="C344" s="75"/>
      <c r="D344" s="75"/>
      <c r="E344" s="75"/>
      <c r="F344" s="75"/>
      <c r="G344" s="75"/>
      <c r="H344" s="75"/>
    </row>
    <row r="345">
      <c r="B345" s="75"/>
      <c r="C345" s="75"/>
      <c r="D345" s="75"/>
      <c r="E345" s="75"/>
      <c r="F345" s="75"/>
      <c r="G345" s="75"/>
      <c r="H345" s="75"/>
    </row>
    <row r="346">
      <c r="B346" s="75"/>
      <c r="C346" s="75"/>
      <c r="D346" s="75"/>
      <c r="E346" s="75"/>
      <c r="F346" s="75"/>
      <c r="G346" s="75"/>
      <c r="H346" s="75"/>
    </row>
    <row r="347">
      <c r="B347" s="75"/>
      <c r="C347" s="75"/>
      <c r="D347" s="75"/>
      <c r="E347" s="75"/>
      <c r="F347" s="75"/>
      <c r="G347" s="75"/>
      <c r="H347" s="75"/>
    </row>
    <row r="348">
      <c r="B348" s="75"/>
      <c r="C348" s="75"/>
      <c r="D348" s="75"/>
      <c r="E348" s="75"/>
      <c r="F348" s="75"/>
      <c r="G348" s="75"/>
      <c r="H348" s="75"/>
    </row>
    <row r="349">
      <c r="B349" s="75"/>
      <c r="C349" s="75"/>
      <c r="D349" s="75"/>
      <c r="E349" s="75"/>
      <c r="F349" s="75"/>
      <c r="G349" s="75"/>
      <c r="H349" s="75"/>
    </row>
    <row r="350">
      <c r="B350" s="75"/>
      <c r="C350" s="75"/>
      <c r="D350" s="75"/>
      <c r="E350" s="75"/>
      <c r="F350" s="75"/>
      <c r="G350" s="75"/>
      <c r="H350" s="75"/>
    </row>
    <row r="351">
      <c r="B351" s="75"/>
      <c r="C351" s="75"/>
      <c r="D351" s="75"/>
      <c r="E351" s="75"/>
      <c r="F351" s="75"/>
      <c r="G351" s="75"/>
      <c r="H351" s="75"/>
    </row>
    <row r="352">
      <c r="B352" s="75"/>
      <c r="C352" s="75"/>
      <c r="D352" s="75"/>
      <c r="E352" s="75"/>
      <c r="F352" s="75"/>
      <c r="G352" s="75"/>
      <c r="H352" s="75"/>
    </row>
    <row r="353">
      <c r="B353" s="75"/>
      <c r="C353" s="75"/>
      <c r="D353" s="75"/>
      <c r="E353" s="75"/>
      <c r="F353" s="75"/>
      <c r="G353" s="75"/>
      <c r="H353" s="75"/>
    </row>
    <row r="354">
      <c r="B354" s="75"/>
      <c r="C354" s="75"/>
      <c r="D354" s="75"/>
      <c r="E354" s="75"/>
      <c r="F354" s="75"/>
      <c r="G354" s="75"/>
      <c r="H354" s="75"/>
    </row>
    <row r="355">
      <c r="B355" s="75"/>
      <c r="C355" s="75"/>
      <c r="D355" s="75"/>
      <c r="E355" s="75"/>
      <c r="F355" s="75"/>
      <c r="G355" s="75"/>
      <c r="H355" s="75"/>
    </row>
    <row r="356">
      <c r="B356" s="75"/>
      <c r="C356" s="75"/>
      <c r="D356" s="75"/>
      <c r="E356" s="75"/>
      <c r="F356" s="75"/>
      <c r="G356" s="75"/>
      <c r="H356" s="75"/>
    </row>
    <row r="357">
      <c r="B357" s="75"/>
      <c r="C357" s="75"/>
      <c r="D357" s="75"/>
      <c r="E357" s="75"/>
      <c r="F357" s="75"/>
      <c r="G357" s="75"/>
      <c r="H357" s="75"/>
    </row>
    <row r="358">
      <c r="B358" s="75"/>
      <c r="C358" s="75"/>
      <c r="D358" s="75"/>
      <c r="E358" s="75"/>
      <c r="F358" s="75"/>
      <c r="G358" s="75"/>
      <c r="H358" s="75"/>
    </row>
    <row r="359">
      <c r="B359" s="75"/>
      <c r="C359" s="75"/>
      <c r="D359" s="75"/>
      <c r="E359" s="75"/>
      <c r="F359" s="75"/>
      <c r="G359" s="75"/>
      <c r="H359" s="75"/>
    </row>
    <row r="360">
      <c r="B360" s="75"/>
      <c r="C360" s="75"/>
      <c r="D360" s="75"/>
      <c r="E360" s="75"/>
      <c r="F360" s="75"/>
      <c r="G360" s="75"/>
      <c r="H360" s="75"/>
    </row>
    <row r="361">
      <c r="B361" s="75"/>
      <c r="C361" s="75"/>
      <c r="D361" s="75"/>
      <c r="E361" s="75"/>
      <c r="F361" s="75"/>
      <c r="G361" s="75"/>
      <c r="H361" s="75"/>
    </row>
    <row r="362">
      <c r="B362" s="75"/>
      <c r="C362" s="75"/>
      <c r="D362" s="75"/>
      <c r="E362" s="75"/>
      <c r="F362" s="75"/>
      <c r="G362" s="75"/>
      <c r="H362" s="75"/>
    </row>
    <row r="363">
      <c r="B363" s="75"/>
      <c r="C363" s="75"/>
      <c r="D363" s="75"/>
      <c r="E363" s="75"/>
      <c r="F363" s="75"/>
      <c r="G363" s="75"/>
      <c r="H363" s="75"/>
    </row>
    <row r="364">
      <c r="B364" s="75"/>
      <c r="C364" s="75"/>
      <c r="D364" s="75"/>
      <c r="E364" s="75"/>
      <c r="F364" s="75"/>
      <c r="G364" s="75"/>
      <c r="H364" s="75"/>
    </row>
    <row r="365">
      <c r="B365" s="75"/>
      <c r="C365" s="75"/>
      <c r="D365" s="75"/>
      <c r="E365" s="75"/>
      <c r="F365" s="75"/>
      <c r="G365" s="75"/>
      <c r="H365" s="75"/>
    </row>
    <row r="366">
      <c r="B366" s="75"/>
      <c r="C366" s="75"/>
      <c r="D366" s="75"/>
      <c r="E366" s="75"/>
      <c r="F366" s="75"/>
      <c r="G366" s="75"/>
      <c r="H366" s="75"/>
    </row>
    <row r="367">
      <c r="B367" s="75"/>
      <c r="C367" s="75"/>
      <c r="D367" s="75"/>
      <c r="E367" s="75"/>
      <c r="F367" s="75"/>
      <c r="G367" s="75"/>
      <c r="H367" s="75"/>
    </row>
    <row r="368">
      <c r="B368" s="75"/>
      <c r="C368" s="75"/>
      <c r="D368" s="75"/>
      <c r="E368" s="75"/>
      <c r="F368" s="75"/>
      <c r="G368" s="75"/>
      <c r="H368" s="75"/>
    </row>
    <row r="369">
      <c r="B369" s="75"/>
      <c r="C369" s="75"/>
      <c r="D369" s="75"/>
      <c r="E369" s="75"/>
      <c r="F369" s="75"/>
      <c r="G369" s="75"/>
      <c r="H369" s="75"/>
    </row>
    <row r="370">
      <c r="B370" s="75"/>
      <c r="C370" s="75"/>
      <c r="D370" s="75"/>
      <c r="E370" s="75"/>
      <c r="F370" s="75"/>
      <c r="G370" s="75"/>
      <c r="H370" s="75"/>
    </row>
    <row r="371">
      <c r="B371" s="75"/>
      <c r="C371" s="75"/>
      <c r="D371" s="75"/>
      <c r="E371" s="75"/>
      <c r="F371" s="75"/>
      <c r="G371" s="75"/>
      <c r="H371" s="75"/>
    </row>
    <row r="372">
      <c r="B372" s="75"/>
      <c r="C372" s="75"/>
      <c r="D372" s="75"/>
      <c r="E372" s="75"/>
      <c r="F372" s="75"/>
      <c r="G372" s="75"/>
      <c r="H372" s="75"/>
    </row>
    <row r="373">
      <c r="B373" s="75"/>
      <c r="C373" s="75"/>
      <c r="D373" s="75"/>
      <c r="E373" s="75"/>
      <c r="F373" s="75"/>
      <c r="G373" s="75"/>
      <c r="H373" s="75"/>
    </row>
    <row r="374">
      <c r="B374" s="75"/>
      <c r="C374" s="75"/>
      <c r="D374" s="75"/>
      <c r="E374" s="75"/>
      <c r="F374" s="75"/>
      <c r="G374" s="75"/>
      <c r="H374" s="75"/>
    </row>
    <row r="375">
      <c r="B375" s="75"/>
      <c r="C375" s="75"/>
      <c r="D375" s="75"/>
      <c r="E375" s="75"/>
      <c r="F375" s="75"/>
      <c r="G375" s="75"/>
      <c r="H375" s="75"/>
    </row>
    <row r="376">
      <c r="B376" s="75"/>
      <c r="C376" s="75"/>
      <c r="D376" s="75"/>
      <c r="E376" s="75"/>
      <c r="F376" s="75"/>
      <c r="G376" s="75"/>
      <c r="H376" s="75"/>
    </row>
    <row r="377">
      <c r="B377" s="75"/>
      <c r="C377" s="75"/>
      <c r="D377" s="75"/>
      <c r="E377" s="75"/>
      <c r="F377" s="75"/>
      <c r="G377" s="75"/>
      <c r="H377" s="75"/>
    </row>
    <row r="378">
      <c r="B378" s="75"/>
      <c r="C378" s="75"/>
      <c r="D378" s="75"/>
      <c r="E378" s="75"/>
      <c r="F378" s="75"/>
      <c r="G378" s="75"/>
      <c r="H378" s="75"/>
    </row>
    <row r="379">
      <c r="B379" s="75"/>
      <c r="C379" s="75"/>
      <c r="D379" s="75"/>
      <c r="E379" s="75"/>
      <c r="F379" s="75"/>
      <c r="G379" s="75"/>
      <c r="H379" s="75"/>
    </row>
    <row r="380">
      <c r="B380" s="75"/>
      <c r="C380" s="75"/>
      <c r="D380" s="75"/>
      <c r="E380" s="75"/>
      <c r="F380" s="75"/>
      <c r="G380" s="75"/>
      <c r="H380" s="75"/>
    </row>
    <row r="381">
      <c r="B381" s="75"/>
      <c r="C381" s="75"/>
      <c r="D381" s="75"/>
      <c r="E381" s="75"/>
      <c r="F381" s="75"/>
      <c r="G381" s="75"/>
      <c r="H381" s="75"/>
    </row>
    <row r="382">
      <c r="B382" s="75"/>
      <c r="C382" s="75"/>
      <c r="D382" s="75"/>
      <c r="E382" s="75"/>
      <c r="F382" s="75"/>
      <c r="G382" s="75"/>
      <c r="H382" s="75"/>
    </row>
    <row r="383">
      <c r="B383" s="75"/>
      <c r="C383" s="75"/>
      <c r="D383" s="75"/>
      <c r="E383" s="75"/>
      <c r="F383" s="75"/>
      <c r="G383" s="75"/>
      <c r="H383" s="75"/>
    </row>
    <row r="384">
      <c r="B384" s="75"/>
      <c r="C384" s="75"/>
      <c r="D384" s="75"/>
      <c r="E384" s="75"/>
      <c r="F384" s="75"/>
      <c r="G384" s="75"/>
      <c r="H384" s="75"/>
    </row>
    <row r="385">
      <c r="B385" s="75"/>
      <c r="C385" s="75"/>
      <c r="D385" s="75"/>
      <c r="E385" s="75"/>
      <c r="F385" s="75"/>
      <c r="G385" s="75"/>
      <c r="H385" s="75"/>
    </row>
    <row r="386">
      <c r="B386" s="75"/>
      <c r="C386" s="75"/>
      <c r="D386" s="75"/>
      <c r="E386" s="75"/>
      <c r="F386" s="75"/>
      <c r="G386" s="75"/>
      <c r="H386" s="75"/>
    </row>
    <row r="387">
      <c r="B387" s="75"/>
      <c r="C387" s="75"/>
      <c r="D387" s="75"/>
      <c r="E387" s="75"/>
      <c r="F387" s="75"/>
      <c r="G387" s="75"/>
      <c r="H387" s="75"/>
    </row>
    <row r="388">
      <c r="B388" s="75"/>
      <c r="C388" s="75"/>
      <c r="D388" s="75"/>
      <c r="E388" s="75"/>
      <c r="F388" s="75"/>
      <c r="G388" s="75"/>
      <c r="H388" s="75"/>
    </row>
    <row r="389">
      <c r="B389" s="75"/>
      <c r="C389" s="75"/>
      <c r="D389" s="75"/>
      <c r="E389" s="75"/>
      <c r="F389" s="75"/>
      <c r="G389" s="75"/>
      <c r="H389" s="75"/>
    </row>
    <row r="390">
      <c r="B390" s="75"/>
      <c r="C390" s="75"/>
      <c r="D390" s="75"/>
      <c r="E390" s="75"/>
      <c r="F390" s="75"/>
      <c r="G390" s="75"/>
      <c r="H390" s="75"/>
    </row>
    <row r="391">
      <c r="B391" s="75"/>
      <c r="C391" s="75"/>
      <c r="D391" s="75"/>
      <c r="E391" s="75"/>
      <c r="F391" s="75"/>
      <c r="G391" s="75"/>
      <c r="H391" s="75"/>
    </row>
    <row r="392">
      <c r="B392" s="75"/>
      <c r="C392" s="75"/>
      <c r="D392" s="75"/>
      <c r="E392" s="75"/>
      <c r="F392" s="75"/>
      <c r="G392" s="75"/>
      <c r="H392" s="75"/>
    </row>
    <row r="393">
      <c r="B393" s="75"/>
      <c r="C393" s="75"/>
      <c r="D393" s="75"/>
      <c r="E393" s="75"/>
      <c r="F393" s="75"/>
      <c r="G393" s="75"/>
      <c r="H393" s="75"/>
    </row>
    <row r="394">
      <c r="B394" s="75"/>
      <c r="C394" s="75"/>
      <c r="D394" s="75"/>
      <c r="E394" s="75"/>
      <c r="F394" s="75"/>
      <c r="G394" s="75"/>
      <c r="H394" s="75"/>
    </row>
    <row r="395">
      <c r="B395" s="75"/>
      <c r="C395" s="75"/>
      <c r="D395" s="75"/>
      <c r="E395" s="75"/>
      <c r="F395" s="75"/>
      <c r="G395" s="75"/>
      <c r="H395" s="75"/>
    </row>
    <row r="396">
      <c r="B396" s="75"/>
      <c r="C396" s="75"/>
      <c r="D396" s="75"/>
      <c r="E396" s="75"/>
      <c r="F396" s="75"/>
      <c r="G396" s="75"/>
      <c r="H396" s="75"/>
    </row>
    <row r="397">
      <c r="B397" s="75"/>
      <c r="C397" s="75"/>
      <c r="D397" s="75"/>
      <c r="E397" s="75"/>
      <c r="F397" s="75"/>
      <c r="G397" s="75"/>
      <c r="H397" s="75"/>
    </row>
    <row r="398">
      <c r="B398" s="75"/>
      <c r="C398" s="75"/>
      <c r="D398" s="75"/>
      <c r="E398" s="75"/>
      <c r="F398" s="75"/>
      <c r="G398" s="75"/>
      <c r="H398" s="75"/>
    </row>
    <row r="399">
      <c r="B399" s="75"/>
      <c r="C399" s="75"/>
      <c r="D399" s="75"/>
      <c r="E399" s="75"/>
      <c r="F399" s="75"/>
      <c r="G399" s="75"/>
      <c r="H399" s="75"/>
    </row>
    <row r="400">
      <c r="B400" s="75"/>
      <c r="C400" s="75"/>
      <c r="D400" s="75"/>
      <c r="E400" s="75"/>
      <c r="F400" s="75"/>
      <c r="G400" s="75"/>
      <c r="H400" s="75"/>
    </row>
    <row r="401">
      <c r="B401" s="75"/>
      <c r="C401" s="75"/>
      <c r="D401" s="75"/>
      <c r="E401" s="75"/>
      <c r="F401" s="75"/>
      <c r="G401" s="75"/>
      <c r="H401" s="75"/>
    </row>
    <row r="402">
      <c r="B402" s="75"/>
      <c r="C402" s="75"/>
      <c r="D402" s="75"/>
      <c r="E402" s="75"/>
      <c r="F402" s="75"/>
      <c r="G402" s="75"/>
      <c r="H402" s="75"/>
    </row>
    <row r="403">
      <c r="B403" s="75"/>
      <c r="C403" s="75"/>
      <c r="D403" s="75"/>
      <c r="E403" s="75"/>
      <c r="F403" s="75"/>
      <c r="G403" s="75"/>
      <c r="H403" s="75"/>
    </row>
    <row r="404">
      <c r="B404" s="75"/>
      <c r="C404" s="75"/>
      <c r="D404" s="75"/>
      <c r="E404" s="75"/>
      <c r="F404" s="75"/>
      <c r="G404" s="75"/>
      <c r="H404" s="75"/>
    </row>
    <row r="405">
      <c r="B405" s="75"/>
      <c r="C405" s="75"/>
      <c r="D405" s="75"/>
      <c r="E405" s="75"/>
      <c r="F405" s="75"/>
      <c r="G405" s="75"/>
      <c r="H405" s="75"/>
    </row>
    <row r="406">
      <c r="B406" s="75"/>
      <c r="C406" s="75"/>
      <c r="D406" s="75"/>
      <c r="E406" s="75"/>
      <c r="F406" s="75"/>
      <c r="G406" s="75"/>
      <c r="H406" s="75"/>
    </row>
    <row r="407">
      <c r="B407" s="75"/>
      <c r="C407" s="75"/>
      <c r="D407" s="75"/>
      <c r="E407" s="75"/>
      <c r="F407" s="75"/>
      <c r="G407" s="75"/>
      <c r="H407" s="75"/>
    </row>
    <row r="408">
      <c r="B408" s="75"/>
      <c r="C408" s="75"/>
      <c r="D408" s="75"/>
      <c r="E408" s="75"/>
      <c r="F408" s="75"/>
      <c r="G408" s="75"/>
      <c r="H408" s="75"/>
    </row>
    <row r="409">
      <c r="B409" s="75"/>
      <c r="C409" s="75"/>
      <c r="D409" s="75"/>
      <c r="E409" s="75"/>
      <c r="F409" s="75"/>
      <c r="G409" s="75"/>
      <c r="H409" s="75"/>
    </row>
    <row r="410">
      <c r="B410" s="75"/>
      <c r="C410" s="75"/>
      <c r="D410" s="75"/>
      <c r="E410" s="75"/>
      <c r="F410" s="75"/>
      <c r="G410" s="75"/>
      <c r="H410" s="75"/>
    </row>
    <row r="411">
      <c r="B411" s="75"/>
      <c r="C411" s="75"/>
      <c r="D411" s="75"/>
      <c r="E411" s="75"/>
      <c r="F411" s="75"/>
      <c r="G411" s="75"/>
      <c r="H411" s="75"/>
    </row>
    <row r="412">
      <c r="B412" s="75"/>
      <c r="C412" s="75"/>
      <c r="D412" s="75"/>
      <c r="E412" s="75"/>
      <c r="F412" s="75"/>
      <c r="G412" s="75"/>
      <c r="H412" s="75"/>
    </row>
    <row r="413">
      <c r="B413" s="75"/>
      <c r="C413" s="75"/>
      <c r="D413" s="75"/>
      <c r="E413" s="75"/>
      <c r="F413" s="75"/>
      <c r="G413" s="75"/>
      <c r="H413" s="75"/>
    </row>
    <row r="414">
      <c r="B414" s="75"/>
      <c r="C414" s="75"/>
      <c r="D414" s="75"/>
      <c r="E414" s="75"/>
      <c r="F414" s="75"/>
      <c r="G414" s="75"/>
      <c r="H414" s="75"/>
    </row>
    <row r="415">
      <c r="B415" s="75"/>
      <c r="C415" s="75"/>
      <c r="D415" s="75"/>
      <c r="E415" s="75"/>
      <c r="F415" s="75"/>
      <c r="G415" s="75"/>
      <c r="H415" s="75"/>
    </row>
    <row r="416">
      <c r="B416" s="75"/>
      <c r="C416" s="75"/>
      <c r="D416" s="75"/>
      <c r="E416" s="75"/>
      <c r="F416" s="75"/>
      <c r="G416" s="75"/>
      <c r="H416" s="75"/>
    </row>
    <row r="417">
      <c r="B417" s="75"/>
      <c r="C417" s="75"/>
      <c r="D417" s="75"/>
      <c r="E417" s="75"/>
      <c r="F417" s="75"/>
      <c r="G417" s="75"/>
      <c r="H417" s="75"/>
    </row>
    <row r="418">
      <c r="B418" s="75"/>
      <c r="C418" s="75"/>
      <c r="D418" s="75"/>
      <c r="E418" s="75"/>
      <c r="F418" s="75"/>
      <c r="G418" s="75"/>
      <c r="H418" s="75"/>
    </row>
    <row r="419">
      <c r="B419" s="75"/>
      <c r="C419" s="75"/>
      <c r="D419" s="75"/>
      <c r="E419" s="75"/>
      <c r="F419" s="75"/>
      <c r="G419" s="75"/>
      <c r="H419" s="75"/>
    </row>
    <row r="420">
      <c r="B420" s="75"/>
      <c r="C420" s="75"/>
      <c r="D420" s="75"/>
      <c r="E420" s="75"/>
      <c r="F420" s="75"/>
      <c r="G420" s="75"/>
      <c r="H420" s="75"/>
    </row>
    <row r="421">
      <c r="B421" s="75"/>
      <c r="C421" s="75"/>
      <c r="D421" s="75"/>
      <c r="E421" s="75"/>
      <c r="F421" s="75"/>
      <c r="G421" s="75"/>
      <c r="H421" s="75"/>
    </row>
    <row r="422">
      <c r="B422" s="75"/>
      <c r="C422" s="75"/>
      <c r="D422" s="75"/>
      <c r="E422" s="75"/>
      <c r="F422" s="75"/>
      <c r="G422" s="75"/>
      <c r="H422" s="75"/>
    </row>
    <row r="423">
      <c r="B423" s="75"/>
      <c r="C423" s="75"/>
      <c r="D423" s="75"/>
      <c r="E423" s="75"/>
      <c r="F423" s="75"/>
      <c r="G423" s="75"/>
      <c r="H423" s="75"/>
    </row>
    <row r="424">
      <c r="B424" s="75"/>
      <c r="C424" s="75"/>
      <c r="D424" s="75"/>
      <c r="E424" s="75"/>
      <c r="F424" s="75"/>
      <c r="G424" s="75"/>
      <c r="H424" s="75"/>
    </row>
    <row r="425">
      <c r="B425" s="75"/>
      <c r="C425" s="75"/>
      <c r="D425" s="75"/>
      <c r="E425" s="75"/>
      <c r="F425" s="75"/>
      <c r="G425" s="75"/>
      <c r="H425" s="75"/>
    </row>
    <row r="426">
      <c r="B426" s="75"/>
      <c r="C426" s="75"/>
      <c r="D426" s="75"/>
      <c r="E426" s="75"/>
      <c r="F426" s="75"/>
      <c r="G426" s="75"/>
      <c r="H426" s="75"/>
    </row>
    <row r="427">
      <c r="B427" s="75"/>
      <c r="C427" s="75"/>
      <c r="D427" s="75"/>
      <c r="E427" s="75"/>
      <c r="F427" s="75"/>
      <c r="G427" s="75"/>
      <c r="H427" s="75"/>
    </row>
    <row r="428">
      <c r="B428" s="75"/>
      <c r="C428" s="75"/>
      <c r="D428" s="75"/>
      <c r="E428" s="75"/>
      <c r="F428" s="75"/>
      <c r="G428" s="75"/>
      <c r="H428" s="75"/>
    </row>
    <row r="429">
      <c r="B429" s="75"/>
      <c r="C429" s="75"/>
      <c r="D429" s="75"/>
      <c r="E429" s="75"/>
      <c r="F429" s="75"/>
      <c r="G429" s="75"/>
      <c r="H429" s="75"/>
    </row>
    <row r="430">
      <c r="B430" s="75"/>
      <c r="C430" s="75"/>
      <c r="D430" s="75"/>
      <c r="E430" s="75"/>
      <c r="F430" s="75"/>
      <c r="G430" s="75"/>
      <c r="H430" s="75"/>
    </row>
    <row r="431">
      <c r="B431" s="75"/>
      <c r="C431" s="75"/>
      <c r="D431" s="75"/>
      <c r="E431" s="75"/>
      <c r="F431" s="75"/>
      <c r="G431" s="75"/>
      <c r="H431" s="75"/>
    </row>
    <row r="432">
      <c r="B432" s="75"/>
      <c r="C432" s="75"/>
      <c r="D432" s="75"/>
      <c r="E432" s="75"/>
      <c r="F432" s="75"/>
      <c r="G432" s="75"/>
      <c r="H432" s="75"/>
    </row>
    <row r="433">
      <c r="B433" s="75"/>
      <c r="C433" s="75"/>
      <c r="D433" s="75"/>
      <c r="E433" s="75"/>
      <c r="F433" s="75"/>
      <c r="G433" s="75"/>
      <c r="H433" s="75"/>
    </row>
    <row r="434">
      <c r="B434" s="75"/>
      <c r="C434" s="75"/>
      <c r="D434" s="75"/>
      <c r="E434" s="75"/>
      <c r="F434" s="75"/>
      <c r="G434" s="75"/>
      <c r="H434" s="75"/>
    </row>
    <row r="435">
      <c r="B435" s="75"/>
      <c r="C435" s="75"/>
      <c r="D435" s="75"/>
      <c r="E435" s="75"/>
      <c r="F435" s="75"/>
      <c r="G435" s="75"/>
      <c r="H435" s="75"/>
    </row>
    <row r="436">
      <c r="B436" s="75"/>
      <c r="C436" s="75"/>
      <c r="D436" s="75"/>
      <c r="E436" s="75"/>
      <c r="F436" s="75"/>
      <c r="G436" s="75"/>
      <c r="H436" s="75"/>
    </row>
    <row r="437">
      <c r="B437" s="75"/>
      <c r="C437" s="75"/>
      <c r="D437" s="75"/>
      <c r="E437" s="75"/>
      <c r="F437" s="75"/>
      <c r="G437" s="75"/>
      <c r="H437" s="75"/>
    </row>
    <row r="438">
      <c r="B438" s="75"/>
      <c r="C438" s="75"/>
      <c r="D438" s="75"/>
      <c r="E438" s="75"/>
      <c r="F438" s="75"/>
      <c r="G438" s="75"/>
      <c r="H438" s="75"/>
    </row>
    <row r="439">
      <c r="B439" s="75"/>
      <c r="C439" s="75"/>
      <c r="D439" s="75"/>
      <c r="E439" s="75"/>
      <c r="F439" s="75"/>
      <c r="G439" s="75"/>
      <c r="H439" s="75"/>
    </row>
    <row r="440">
      <c r="B440" s="75"/>
      <c r="C440" s="75"/>
      <c r="D440" s="75"/>
      <c r="E440" s="75"/>
      <c r="F440" s="75"/>
      <c r="G440" s="75"/>
      <c r="H440" s="75"/>
    </row>
    <row r="441">
      <c r="B441" s="75"/>
      <c r="C441" s="75"/>
      <c r="D441" s="75"/>
      <c r="E441" s="75"/>
      <c r="F441" s="75"/>
      <c r="G441" s="75"/>
      <c r="H441" s="75"/>
    </row>
    <row r="442">
      <c r="B442" s="75"/>
      <c r="C442" s="75"/>
      <c r="D442" s="75"/>
      <c r="E442" s="75"/>
      <c r="F442" s="75"/>
      <c r="G442" s="75"/>
      <c r="H442" s="75"/>
    </row>
    <row r="443">
      <c r="B443" s="75"/>
      <c r="C443" s="75"/>
      <c r="D443" s="75"/>
      <c r="E443" s="75"/>
      <c r="F443" s="75"/>
      <c r="G443" s="75"/>
      <c r="H443" s="75"/>
    </row>
    <row r="444">
      <c r="B444" s="75"/>
      <c r="C444" s="75"/>
      <c r="D444" s="75"/>
      <c r="E444" s="75"/>
      <c r="F444" s="75"/>
      <c r="G444" s="75"/>
      <c r="H444" s="75"/>
    </row>
    <row r="445">
      <c r="B445" s="75"/>
      <c r="C445" s="75"/>
      <c r="D445" s="75"/>
      <c r="E445" s="75"/>
      <c r="F445" s="75"/>
      <c r="G445" s="75"/>
      <c r="H445" s="75"/>
    </row>
    <row r="446">
      <c r="B446" s="75"/>
      <c r="C446" s="75"/>
      <c r="D446" s="75"/>
      <c r="E446" s="75"/>
      <c r="F446" s="75"/>
      <c r="G446" s="75"/>
      <c r="H446" s="75"/>
    </row>
    <row r="447">
      <c r="B447" s="75"/>
      <c r="C447" s="75"/>
      <c r="D447" s="75"/>
      <c r="E447" s="75"/>
      <c r="F447" s="75"/>
      <c r="G447" s="75"/>
      <c r="H447" s="75"/>
    </row>
    <row r="448">
      <c r="B448" s="75"/>
      <c r="C448" s="75"/>
      <c r="D448" s="75"/>
      <c r="E448" s="75"/>
      <c r="F448" s="75"/>
      <c r="G448" s="75"/>
      <c r="H448" s="75"/>
    </row>
    <row r="449">
      <c r="B449" s="75"/>
      <c r="C449" s="75"/>
      <c r="D449" s="75"/>
      <c r="E449" s="75"/>
      <c r="F449" s="75"/>
      <c r="G449" s="75"/>
      <c r="H449" s="75"/>
    </row>
    <row r="450">
      <c r="B450" s="75"/>
      <c r="C450" s="75"/>
      <c r="D450" s="75"/>
      <c r="E450" s="75"/>
      <c r="F450" s="75"/>
      <c r="G450" s="75"/>
      <c r="H450" s="75"/>
    </row>
    <row r="451">
      <c r="B451" s="75"/>
      <c r="C451" s="75"/>
      <c r="D451" s="75"/>
      <c r="E451" s="75"/>
      <c r="F451" s="75"/>
      <c r="G451" s="75"/>
      <c r="H451" s="75"/>
    </row>
    <row r="452">
      <c r="B452" s="75"/>
      <c r="C452" s="75"/>
      <c r="D452" s="75"/>
      <c r="E452" s="75"/>
      <c r="F452" s="75"/>
      <c r="G452" s="75"/>
      <c r="H452" s="75"/>
    </row>
    <row r="453">
      <c r="B453" s="75"/>
      <c r="C453" s="75"/>
      <c r="D453" s="75"/>
      <c r="E453" s="75"/>
      <c r="F453" s="75"/>
      <c r="G453" s="75"/>
      <c r="H453" s="75"/>
    </row>
    <row r="454">
      <c r="B454" s="75"/>
      <c r="C454" s="75"/>
      <c r="D454" s="75"/>
      <c r="E454" s="75"/>
      <c r="F454" s="75"/>
      <c r="G454" s="75"/>
      <c r="H454" s="75"/>
    </row>
    <row r="455">
      <c r="B455" s="75"/>
      <c r="C455" s="75"/>
      <c r="D455" s="75"/>
      <c r="E455" s="75"/>
      <c r="F455" s="75"/>
      <c r="G455" s="75"/>
      <c r="H455" s="75"/>
    </row>
    <row r="456">
      <c r="B456" s="75"/>
      <c r="C456" s="75"/>
      <c r="D456" s="75"/>
      <c r="E456" s="75"/>
      <c r="F456" s="75"/>
      <c r="G456" s="75"/>
      <c r="H456" s="75"/>
    </row>
    <row r="457">
      <c r="B457" s="75"/>
      <c r="C457" s="75"/>
      <c r="D457" s="75"/>
      <c r="E457" s="75"/>
      <c r="F457" s="75"/>
      <c r="G457" s="75"/>
      <c r="H457" s="75"/>
    </row>
    <row r="458">
      <c r="B458" s="75"/>
      <c r="C458" s="75"/>
      <c r="D458" s="75"/>
      <c r="E458" s="75"/>
      <c r="F458" s="75"/>
      <c r="G458" s="75"/>
      <c r="H458" s="75"/>
    </row>
    <row r="459">
      <c r="B459" s="75"/>
      <c r="C459" s="75"/>
      <c r="D459" s="75"/>
      <c r="E459" s="75"/>
      <c r="F459" s="75"/>
      <c r="G459" s="75"/>
      <c r="H459" s="75"/>
    </row>
    <row r="460">
      <c r="B460" s="75"/>
      <c r="C460" s="75"/>
      <c r="D460" s="75"/>
      <c r="E460" s="75"/>
      <c r="F460" s="75"/>
      <c r="G460" s="75"/>
      <c r="H460" s="75"/>
    </row>
    <row r="461">
      <c r="B461" s="75"/>
      <c r="C461" s="75"/>
      <c r="D461" s="75"/>
      <c r="E461" s="75"/>
      <c r="F461" s="75"/>
      <c r="G461" s="75"/>
      <c r="H461" s="75"/>
    </row>
    <row r="462">
      <c r="B462" s="75"/>
      <c r="C462" s="75"/>
      <c r="D462" s="75"/>
      <c r="E462" s="75"/>
      <c r="F462" s="75"/>
      <c r="G462" s="75"/>
      <c r="H462" s="75"/>
    </row>
    <row r="463">
      <c r="B463" s="75"/>
      <c r="C463" s="75"/>
      <c r="D463" s="75"/>
      <c r="E463" s="75"/>
      <c r="F463" s="75"/>
      <c r="G463" s="75"/>
      <c r="H463" s="75"/>
    </row>
    <row r="464">
      <c r="B464" s="75"/>
      <c r="C464" s="75"/>
      <c r="D464" s="75"/>
      <c r="E464" s="75"/>
      <c r="F464" s="75"/>
      <c r="G464" s="75"/>
      <c r="H464" s="75"/>
    </row>
    <row r="465">
      <c r="B465" s="75"/>
      <c r="C465" s="75"/>
      <c r="D465" s="75"/>
      <c r="E465" s="75"/>
      <c r="F465" s="75"/>
      <c r="G465" s="75"/>
      <c r="H465" s="75"/>
    </row>
    <row r="466">
      <c r="B466" s="75"/>
      <c r="C466" s="75"/>
      <c r="D466" s="75"/>
      <c r="E466" s="75"/>
      <c r="F466" s="75"/>
      <c r="G466" s="75"/>
      <c r="H466" s="75"/>
    </row>
    <row r="467">
      <c r="B467" s="75"/>
      <c r="C467" s="75"/>
      <c r="D467" s="75"/>
      <c r="E467" s="75"/>
      <c r="F467" s="75"/>
      <c r="G467" s="75"/>
      <c r="H467" s="75"/>
    </row>
    <row r="468">
      <c r="B468" s="75"/>
      <c r="C468" s="75"/>
      <c r="D468" s="75"/>
      <c r="E468" s="75"/>
      <c r="F468" s="75"/>
      <c r="G468" s="75"/>
      <c r="H468" s="75"/>
    </row>
    <row r="469">
      <c r="B469" s="75"/>
      <c r="C469" s="75"/>
      <c r="D469" s="75"/>
      <c r="E469" s="75"/>
      <c r="F469" s="75"/>
      <c r="G469" s="75"/>
      <c r="H469" s="75"/>
    </row>
    <row r="470">
      <c r="B470" s="75"/>
      <c r="C470" s="75"/>
      <c r="D470" s="75"/>
      <c r="E470" s="75"/>
      <c r="F470" s="75"/>
      <c r="G470" s="75"/>
      <c r="H470" s="75"/>
    </row>
    <row r="471">
      <c r="B471" s="75"/>
      <c r="C471" s="75"/>
      <c r="D471" s="75"/>
      <c r="E471" s="75"/>
      <c r="F471" s="75"/>
      <c r="G471" s="75"/>
      <c r="H471" s="75"/>
    </row>
    <row r="472">
      <c r="B472" s="75"/>
      <c r="C472" s="75"/>
      <c r="D472" s="75"/>
      <c r="E472" s="75"/>
      <c r="F472" s="75"/>
      <c r="G472" s="75"/>
      <c r="H472" s="75"/>
    </row>
    <row r="473">
      <c r="B473" s="75"/>
      <c r="C473" s="75"/>
      <c r="D473" s="75"/>
      <c r="E473" s="75"/>
      <c r="F473" s="75"/>
      <c r="G473" s="75"/>
      <c r="H473" s="75"/>
    </row>
    <row r="474">
      <c r="B474" s="75"/>
      <c r="C474" s="75"/>
      <c r="D474" s="75"/>
      <c r="E474" s="75"/>
      <c r="F474" s="75"/>
      <c r="G474" s="75"/>
      <c r="H474" s="75"/>
    </row>
    <row r="475">
      <c r="B475" s="75"/>
      <c r="C475" s="75"/>
      <c r="D475" s="75"/>
      <c r="E475" s="75"/>
      <c r="F475" s="75"/>
      <c r="G475" s="75"/>
      <c r="H475" s="75"/>
    </row>
    <row r="476">
      <c r="B476" s="75"/>
      <c r="C476" s="75"/>
      <c r="D476" s="75"/>
      <c r="E476" s="75"/>
      <c r="F476" s="75"/>
      <c r="G476" s="75"/>
      <c r="H476" s="75"/>
    </row>
    <row r="477">
      <c r="B477" s="75"/>
      <c r="C477" s="75"/>
      <c r="D477" s="75"/>
      <c r="E477" s="75"/>
      <c r="F477" s="75"/>
      <c r="G477" s="75"/>
      <c r="H477" s="75"/>
    </row>
    <row r="478">
      <c r="B478" s="75"/>
      <c r="C478" s="75"/>
      <c r="D478" s="75"/>
      <c r="E478" s="75"/>
      <c r="F478" s="75"/>
      <c r="G478" s="75"/>
      <c r="H478" s="75"/>
    </row>
    <row r="479">
      <c r="B479" s="75"/>
      <c r="C479" s="75"/>
      <c r="D479" s="75"/>
      <c r="E479" s="75"/>
      <c r="F479" s="75"/>
      <c r="G479" s="75"/>
      <c r="H479" s="75"/>
    </row>
    <row r="480">
      <c r="B480" s="75"/>
      <c r="C480" s="75"/>
      <c r="D480" s="75"/>
      <c r="E480" s="75"/>
      <c r="F480" s="75"/>
      <c r="G480" s="75"/>
      <c r="H480" s="75"/>
    </row>
    <row r="481">
      <c r="B481" s="75"/>
      <c r="C481" s="75"/>
      <c r="D481" s="75"/>
      <c r="E481" s="75"/>
      <c r="F481" s="75"/>
      <c r="G481" s="75"/>
      <c r="H481" s="75"/>
    </row>
    <row r="482">
      <c r="B482" s="75"/>
      <c r="C482" s="75"/>
      <c r="D482" s="75"/>
      <c r="E482" s="75"/>
      <c r="F482" s="75"/>
      <c r="G482" s="75"/>
      <c r="H482" s="75"/>
    </row>
    <row r="483">
      <c r="B483" s="75"/>
      <c r="C483" s="75"/>
      <c r="D483" s="75"/>
      <c r="E483" s="75"/>
      <c r="F483" s="75"/>
      <c r="G483" s="75"/>
      <c r="H483" s="75"/>
    </row>
    <row r="484">
      <c r="B484" s="75"/>
      <c r="C484" s="75"/>
      <c r="D484" s="75"/>
      <c r="E484" s="75"/>
      <c r="F484" s="75"/>
      <c r="G484" s="75"/>
      <c r="H484" s="75"/>
    </row>
    <row r="485">
      <c r="B485" s="75"/>
      <c r="C485" s="75"/>
      <c r="D485" s="75"/>
      <c r="E485" s="75"/>
      <c r="F485" s="75"/>
      <c r="G485" s="75"/>
      <c r="H485" s="75"/>
    </row>
    <row r="486">
      <c r="B486" s="75"/>
      <c r="C486" s="75"/>
      <c r="D486" s="75"/>
      <c r="E486" s="75"/>
      <c r="F486" s="75"/>
      <c r="G486" s="75"/>
      <c r="H486" s="75"/>
    </row>
    <row r="487">
      <c r="B487" s="75"/>
      <c r="C487" s="75"/>
      <c r="D487" s="75"/>
      <c r="E487" s="75"/>
      <c r="F487" s="75"/>
      <c r="G487" s="75"/>
      <c r="H487" s="75"/>
    </row>
    <row r="488">
      <c r="B488" s="75"/>
      <c r="C488" s="75"/>
      <c r="D488" s="75"/>
      <c r="E488" s="75"/>
      <c r="F488" s="75"/>
      <c r="G488" s="75"/>
      <c r="H488" s="75"/>
    </row>
    <row r="489">
      <c r="B489" s="75"/>
      <c r="C489" s="75"/>
      <c r="D489" s="75"/>
      <c r="E489" s="75"/>
      <c r="F489" s="75"/>
      <c r="G489" s="75"/>
      <c r="H489" s="75"/>
    </row>
    <row r="490">
      <c r="B490" s="75"/>
      <c r="C490" s="75"/>
      <c r="D490" s="75"/>
      <c r="E490" s="75"/>
      <c r="F490" s="75"/>
      <c r="G490" s="75"/>
      <c r="H490" s="75"/>
    </row>
    <row r="491">
      <c r="B491" s="75"/>
      <c r="C491" s="75"/>
      <c r="D491" s="75"/>
      <c r="E491" s="75"/>
      <c r="F491" s="75"/>
      <c r="G491" s="75"/>
      <c r="H491" s="75"/>
    </row>
    <row r="492">
      <c r="B492" s="75"/>
      <c r="C492" s="75"/>
      <c r="D492" s="75"/>
      <c r="E492" s="75"/>
      <c r="F492" s="75"/>
      <c r="G492" s="75"/>
      <c r="H492" s="75"/>
    </row>
    <row r="493">
      <c r="B493" s="75"/>
      <c r="C493" s="75"/>
      <c r="D493" s="75"/>
      <c r="E493" s="75"/>
      <c r="F493" s="75"/>
      <c r="G493" s="75"/>
      <c r="H493" s="75"/>
    </row>
    <row r="494">
      <c r="B494" s="75"/>
      <c r="C494" s="75"/>
      <c r="D494" s="75"/>
      <c r="E494" s="75"/>
      <c r="F494" s="75"/>
      <c r="G494" s="75"/>
      <c r="H494" s="75"/>
    </row>
    <row r="495">
      <c r="B495" s="75"/>
      <c r="C495" s="75"/>
      <c r="D495" s="75"/>
      <c r="E495" s="75"/>
      <c r="F495" s="75"/>
      <c r="G495" s="75"/>
      <c r="H495" s="75"/>
    </row>
    <row r="496">
      <c r="B496" s="75"/>
      <c r="C496" s="75"/>
      <c r="D496" s="75"/>
      <c r="E496" s="75"/>
      <c r="F496" s="75"/>
      <c r="G496" s="75"/>
      <c r="H496" s="75"/>
    </row>
    <row r="497">
      <c r="B497" s="75"/>
      <c r="C497" s="75"/>
      <c r="D497" s="75"/>
      <c r="E497" s="75"/>
      <c r="F497" s="75"/>
      <c r="G497" s="75"/>
      <c r="H497" s="75"/>
    </row>
    <row r="498">
      <c r="B498" s="75"/>
      <c r="C498" s="75"/>
      <c r="D498" s="75"/>
      <c r="E498" s="75"/>
      <c r="F498" s="75"/>
      <c r="G498" s="75"/>
      <c r="H498" s="75"/>
    </row>
    <row r="499">
      <c r="B499" s="75"/>
      <c r="C499" s="75"/>
      <c r="D499" s="75"/>
      <c r="E499" s="75"/>
      <c r="F499" s="75"/>
      <c r="G499" s="75"/>
      <c r="H499" s="75"/>
    </row>
    <row r="500">
      <c r="B500" s="75"/>
      <c r="C500" s="75"/>
      <c r="D500" s="75"/>
      <c r="E500" s="75"/>
      <c r="F500" s="75"/>
      <c r="G500" s="75"/>
      <c r="H500" s="75"/>
    </row>
    <row r="501">
      <c r="B501" s="75"/>
      <c r="C501" s="75"/>
      <c r="D501" s="75"/>
      <c r="E501" s="75"/>
      <c r="F501" s="75"/>
      <c r="G501" s="75"/>
      <c r="H501" s="75"/>
    </row>
    <row r="502">
      <c r="B502" s="75"/>
      <c r="C502" s="75"/>
      <c r="D502" s="75"/>
      <c r="E502" s="75"/>
      <c r="F502" s="75"/>
      <c r="G502" s="75"/>
      <c r="H502" s="75"/>
    </row>
    <row r="503">
      <c r="B503" s="75"/>
      <c r="C503" s="75"/>
      <c r="D503" s="75"/>
      <c r="E503" s="75"/>
      <c r="F503" s="75"/>
      <c r="G503" s="75"/>
      <c r="H503" s="75"/>
    </row>
    <row r="504">
      <c r="B504" s="75"/>
      <c r="C504" s="75"/>
      <c r="D504" s="75"/>
      <c r="E504" s="75"/>
      <c r="F504" s="75"/>
      <c r="G504" s="75"/>
      <c r="H504" s="75"/>
    </row>
    <row r="505">
      <c r="B505" s="75"/>
      <c r="C505" s="75"/>
      <c r="D505" s="75"/>
      <c r="E505" s="75"/>
      <c r="F505" s="75"/>
      <c r="G505" s="75"/>
      <c r="H505" s="75"/>
    </row>
    <row r="506">
      <c r="B506" s="75"/>
      <c r="C506" s="75"/>
      <c r="D506" s="75"/>
      <c r="E506" s="75"/>
      <c r="F506" s="75"/>
      <c r="G506" s="75"/>
      <c r="H506" s="75"/>
    </row>
    <row r="507">
      <c r="B507" s="75"/>
      <c r="C507" s="75"/>
      <c r="D507" s="75"/>
      <c r="E507" s="75"/>
      <c r="F507" s="75"/>
      <c r="G507" s="75"/>
      <c r="H507" s="75"/>
    </row>
    <row r="508">
      <c r="B508" s="75"/>
      <c r="C508" s="75"/>
      <c r="D508" s="75"/>
      <c r="E508" s="75"/>
      <c r="F508" s="75"/>
      <c r="G508" s="75"/>
      <c r="H508" s="75"/>
    </row>
    <row r="509">
      <c r="B509" s="75"/>
      <c r="C509" s="75"/>
      <c r="D509" s="75"/>
      <c r="E509" s="75"/>
      <c r="F509" s="75"/>
      <c r="G509" s="75"/>
      <c r="H509" s="75"/>
    </row>
    <row r="510">
      <c r="B510" s="75"/>
      <c r="C510" s="75"/>
      <c r="D510" s="75"/>
      <c r="E510" s="75"/>
      <c r="F510" s="75"/>
      <c r="G510" s="75"/>
      <c r="H510" s="75"/>
    </row>
    <row r="511">
      <c r="B511" s="75"/>
      <c r="C511" s="75"/>
      <c r="D511" s="75"/>
      <c r="E511" s="75"/>
      <c r="F511" s="75"/>
      <c r="G511" s="75"/>
      <c r="H511" s="75"/>
    </row>
    <row r="512">
      <c r="B512" s="75"/>
      <c r="C512" s="75"/>
      <c r="D512" s="75"/>
      <c r="E512" s="75"/>
      <c r="F512" s="75"/>
      <c r="G512" s="75"/>
      <c r="H512" s="75"/>
    </row>
    <row r="513">
      <c r="B513" s="75"/>
      <c r="C513" s="75"/>
      <c r="D513" s="75"/>
      <c r="E513" s="75"/>
      <c r="F513" s="75"/>
      <c r="G513" s="75"/>
      <c r="H513" s="75"/>
    </row>
    <row r="514">
      <c r="B514" s="75"/>
      <c r="C514" s="75"/>
      <c r="D514" s="75"/>
      <c r="E514" s="75"/>
      <c r="F514" s="75"/>
      <c r="G514" s="75"/>
      <c r="H514" s="75"/>
    </row>
    <row r="515">
      <c r="B515" s="75"/>
      <c r="C515" s="75"/>
      <c r="D515" s="75"/>
      <c r="E515" s="75"/>
      <c r="F515" s="75"/>
      <c r="G515" s="75"/>
      <c r="H515" s="75"/>
    </row>
    <row r="516">
      <c r="B516" s="75"/>
      <c r="C516" s="75"/>
      <c r="D516" s="75"/>
      <c r="E516" s="75"/>
      <c r="F516" s="75"/>
      <c r="G516" s="75"/>
      <c r="H516" s="75"/>
    </row>
    <row r="517">
      <c r="B517" s="75"/>
      <c r="C517" s="75"/>
      <c r="D517" s="75"/>
      <c r="E517" s="75"/>
      <c r="F517" s="75"/>
      <c r="G517" s="75"/>
      <c r="H517" s="75"/>
    </row>
    <row r="518">
      <c r="B518" s="75"/>
      <c r="C518" s="75"/>
      <c r="D518" s="75"/>
      <c r="E518" s="75"/>
      <c r="F518" s="75"/>
      <c r="G518" s="75"/>
      <c r="H518" s="75"/>
    </row>
    <row r="519">
      <c r="B519" s="75"/>
      <c r="C519" s="75"/>
      <c r="D519" s="75"/>
      <c r="E519" s="75"/>
      <c r="F519" s="75"/>
      <c r="G519" s="75"/>
      <c r="H519" s="75"/>
    </row>
    <row r="520">
      <c r="B520" s="75"/>
      <c r="C520" s="75"/>
      <c r="D520" s="75"/>
      <c r="E520" s="75"/>
      <c r="F520" s="75"/>
      <c r="G520" s="75"/>
      <c r="H520" s="75"/>
    </row>
    <row r="521">
      <c r="B521" s="75"/>
      <c r="C521" s="75"/>
      <c r="D521" s="75"/>
      <c r="E521" s="75"/>
      <c r="F521" s="75"/>
      <c r="G521" s="75"/>
      <c r="H521" s="75"/>
    </row>
    <row r="522">
      <c r="B522" s="75"/>
      <c r="C522" s="75"/>
      <c r="D522" s="75"/>
      <c r="E522" s="75"/>
      <c r="F522" s="75"/>
      <c r="G522" s="75"/>
      <c r="H522" s="75"/>
    </row>
    <row r="523">
      <c r="B523" s="75"/>
      <c r="C523" s="75"/>
      <c r="D523" s="75"/>
      <c r="E523" s="75"/>
      <c r="F523" s="75"/>
      <c r="G523" s="75"/>
      <c r="H523" s="75"/>
    </row>
    <row r="524">
      <c r="B524" s="75"/>
      <c r="C524" s="75"/>
      <c r="D524" s="75"/>
      <c r="E524" s="75"/>
      <c r="F524" s="75"/>
      <c r="G524" s="75"/>
      <c r="H524" s="75"/>
    </row>
    <row r="525">
      <c r="B525" s="75"/>
      <c r="C525" s="75"/>
      <c r="D525" s="75"/>
      <c r="E525" s="75"/>
      <c r="F525" s="75"/>
      <c r="G525" s="75"/>
      <c r="H525" s="75"/>
    </row>
    <row r="526">
      <c r="B526" s="75"/>
      <c r="C526" s="75"/>
      <c r="D526" s="75"/>
      <c r="E526" s="75"/>
      <c r="F526" s="75"/>
      <c r="G526" s="75"/>
      <c r="H526" s="75"/>
    </row>
    <row r="527">
      <c r="B527" s="75"/>
      <c r="C527" s="75"/>
      <c r="D527" s="75"/>
      <c r="E527" s="75"/>
      <c r="F527" s="75"/>
      <c r="G527" s="75"/>
      <c r="H527" s="75"/>
    </row>
    <row r="528">
      <c r="B528" s="75"/>
      <c r="C528" s="75"/>
      <c r="D528" s="75"/>
      <c r="E528" s="75"/>
      <c r="F528" s="75"/>
      <c r="G528" s="75"/>
      <c r="H528" s="75"/>
    </row>
    <row r="529">
      <c r="B529" s="75"/>
      <c r="C529" s="75"/>
      <c r="D529" s="75"/>
      <c r="E529" s="75"/>
      <c r="F529" s="75"/>
      <c r="G529" s="75"/>
      <c r="H529" s="75"/>
    </row>
    <row r="530">
      <c r="B530" s="75"/>
      <c r="C530" s="75"/>
      <c r="D530" s="75"/>
      <c r="E530" s="75"/>
      <c r="F530" s="75"/>
      <c r="G530" s="75"/>
      <c r="H530" s="75"/>
    </row>
    <row r="531">
      <c r="B531" s="75"/>
      <c r="C531" s="75"/>
      <c r="D531" s="75"/>
      <c r="E531" s="75"/>
      <c r="F531" s="75"/>
      <c r="G531" s="75"/>
      <c r="H531" s="75"/>
    </row>
    <row r="532">
      <c r="B532" s="75"/>
      <c r="C532" s="75"/>
      <c r="D532" s="75"/>
      <c r="E532" s="75"/>
      <c r="F532" s="75"/>
      <c r="G532" s="75"/>
      <c r="H532" s="75"/>
    </row>
    <row r="533">
      <c r="B533" s="75"/>
      <c r="C533" s="75"/>
      <c r="D533" s="75"/>
      <c r="E533" s="75"/>
      <c r="F533" s="75"/>
      <c r="G533" s="75"/>
      <c r="H533" s="75"/>
    </row>
    <row r="534">
      <c r="B534" s="75"/>
      <c r="C534" s="75"/>
      <c r="D534" s="75"/>
      <c r="E534" s="75"/>
      <c r="F534" s="75"/>
      <c r="G534" s="75"/>
      <c r="H534" s="75"/>
    </row>
    <row r="535">
      <c r="B535" s="75"/>
      <c r="C535" s="75"/>
      <c r="D535" s="75"/>
      <c r="E535" s="75"/>
      <c r="F535" s="75"/>
      <c r="G535" s="75"/>
      <c r="H535" s="75"/>
    </row>
    <row r="536">
      <c r="B536" s="75"/>
      <c r="C536" s="75"/>
      <c r="D536" s="75"/>
      <c r="E536" s="75"/>
      <c r="F536" s="75"/>
      <c r="G536" s="75"/>
      <c r="H536" s="75"/>
    </row>
    <row r="537">
      <c r="B537" s="75"/>
      <c r="C537" s="75"/>
      <c r="D537" s="75"/>
      <c r="E537" s="75"/>
      <c r="F537" s="75"/>
      <c r="G537" s="75"/>
      <c r="H537" s="75"/>
    </row>
    <row r="538">
      <c r="B538" s="75"/>
      <c r="C538" s="75"/>
      <c r="D538" s="75"/>
      <c r="E538" s="75"/>
      <c r="F538" s="75"/>
      <c r="G538" s="75"/>
      <c r="H538" s="75"/>
    </row>
    <row r="539">
      <c r="B539" s="75"/>
      <c r="C539" s="75"/>
      <c r="D539" s="75"/>
      <c r="E539" s="75"/>
      <c r="F539" s="75"/>
      <c r="G539" s="75"/>
      <c r="H539" s="75"/>
    </row>
    <row r="540">
      <c r="B540" s="75"/>
      <c r="C540" s="75"/>
      <c r="D540" s="75"/>
      <c r="E540" s="75"/>
      <c r="F540" s="75"/>
      <c r="G540" s="75"/>
      <c r="H540" s="75"/>
    </row>
    <row r="541">
      <c r="B541" s="75"/>
      <c r="C541" s="75"/>
      <c r="D541" s="75"/>
      <c r="E541" s="75"/>
      <c r="F541" s="75"/>
      <c r="G541" s="75"/>
      <c r="H541" s="75"/>
    </row>
    <row r="542">
      <c r="B542" s="75"/>
      <c r="C542" s="75"/>
      <c r="D542" s="75"/>
      <c r="E542" s="75"/>
      <c r="F542" s="75"/>
      <c r="G542" s="75"/>
      <c r="H542" s="75"/>
    </row>
    <row r="543">
      <c r="B543" s="75"/>
      <c r="C543" s="75"/>
      <c r="D543" s="75"/>
      <c r="E543" s="75"/>
      <c r="F543" s="75"/>
      <c r="G543" s="75"/>
      <c r="H543" s="75"/>
    </row>
    <row r="544">
      <c r="B544" s="75"/>
      <c r="C544" s="75"/>
      <c r="D544" s="75"/>
      <c r="E544" s="75"/>
      <c r="F544" s="75"/>
      <c r="G544" s="75"/>
      <c r="H544" s="75"/>
    </row>
    <row r="545">
      <c r="B545" s="75"/>
      <c r="C545" s="75"/>
      <c r="D545" s="75"/>
      <c r="E545" s="75"/>
      <c r="F545" s="75"/>
      <c r="G545" s="75"/>
      <c r="H545" s="75"/>
    </row>
    <row r="546">
      <c r="B546" s="75"/>
      <c r="C546" s="75"/>
      <c r="D546" s="75"/>
      <c r="E546" s="75"/>
      <c r="F546" s="75"/>
      <c r="G546" s="75"/>
      <c r="H546" s="75"/>
    </row>
    <row r="547">
      <c r="B547" s="75"/>
      <c r="C547" s="75"/>
      <c r="D547" s="75"/>
      <c r="E547" s="75"/>
      <c r="F547" s="75"/>
      <c r="G547" s="75"/>
      <c r="H547" s="75"/>
    </row>
    <row r="548">
      <c r="B548" s="75"/>
      <c r="C548" s="75"/>
      <c r="D548" s="75"/>
      <c r="E548" s="75"/>
      <c r="F548" s="75"/>
      <c r="G548" s="75"/>
      <c r="H548" s="75"/>
    </row>
    <row r="549">
      <c r="B549" s="75"/>
      <c r="C549" s="75"/>
      <c r="D549" s="75"/>
      <c r="E549" s="75"/>
      <c r="F549" s="75"/>
      <c r="G549" s="75"/>
      <c r="H549" s="75"/>
    </row>
    <row r="550">
      <c r="B550" s="75"/>
      <c r="C550" s="75"/>
      <c r="D550" s="75"/>
      <c r="E550" s="75"/>
      <c r="F550" s="75"/>
      <c r="G550" s="75"/>
      <c r="H550" s="75"/>
    </row>
    <row r="551">
      <c r="B551" s="75"/>
      <c r="C551" s="75"/>
      <c r="D551" s="75"/>
      <c r="E551" s="75"/>
      <c r="F551" s="75"/>
      <c r="G551" s="75"/>
      <c r="H551" s="75"/>
    </row>
    <row r="552">
      <c r="B552" s="75"/>
      <c r="C552" s="75"/>
      <c r="D552" s="75"/>
      <c r="E552" s="75"/>
      <c r="F552" s="75"/>
      <c r="G552" s="75"/>
      <c r="H552" s="75"/>
    </row>
    <row r="553">
      <c r="B553" s="75"/>
      <c r="C553" s="75"/>
      <c r="D553" s="75"/>
      <c r="E553" s="75"/>
      <c r="F553" s="75"/>
      <c r="G553" s="75"/>
      <c r="H553" s="75"/>
    </row>
    <row r="554">
      <c r="B554" s="75"/>
      <c r="C554" s="75"/>
      <c r="D554" s="75"/>
      <c r="E554" s="75"/>
      <c r="F554" s="75"/>
      <c r="G554" s="75"/>
      <c r="H554" s="75"/>
    </row>
    <row r="555">
      <c r="B555" s="75"/>
      <c r="C555" s="75"/>
      <c r="D555" s="75"/>
      <c r="E555" s="75"/>
      <c r="F555" s="75"/>
      <c r="G555" s="75"/>
      <c r="H555" s="75"/>
    </row>
    <row r="556">
      <c r="B556" s="75"/>
      <c r="C556" s="75"/>
      <c r="D556" s="75"/>
      <c r="E556" s="75"/>
      <c r="F556" s="75"/>
      <c r="G556" s="75"/>
      <c r="H556" s="75"/>
    </row>
    <row r="557">
      <c r="B557" s="75"/>
      <c r="C557" s="75"/>
      <c r="D557" s="75"/>
      <c r="E557" s="75"/>
      <c r="F557" s="75"/>
      <c r="G557" s="75"/>
      <c r="H557" s="75"/>
    </row>
    <row r="558">
      <c r="B558" s="75"/>
      <c r="C558" s="75"/>
      <c r="D558" s="75"/>
      <c r="E558" s="75"/>
      <c r="F558" s="75"/>
      <c r="G558" s="75"/>
      <c r="H558" s="75"/>
    </row>
    <row r="559">
      <c r="B559" s="75"/>
      <c r="C559" s="75"/>
      <c r="D559" s="75"/>
      <c r="E559" s="75"/>
      <c r="F559" s="75"/>
      <c r="G559" s="75"/>
      <c r="H559" s="75"/>
    </row>
    <row r="560">
      <c r="B560" s="75"/>
      <c r="C560" s="75"/>
      <c r="D560" s="75"/>
      <c r="E560" s="75"/>
      <c r="F560" s="75"/>
      <c r="G560" s="75"/>
      <c r="H560" s="75"/>
    </row>
    <row r="561">
      <c r="B561" s="75"/>
      <c r="C561" s="75"/>
      <c r="D561" s="75"/>
      <c r="E561" s="75"/>
      <c r="F561" s="75"/>
      <c r="G561" s="75"/>
      <c r="H561" s="75"/>
    </row>
    <row r="562">
      <c r="B562" s="75"/>
      <c r="C562" s="75"/>
      <c r="D562" s="75"/>
      <c r="E562" s="75"/>
      <c r="F562" s="75"/>
      <c r="G562" s="75"/>
      <c r="H562" s="75"/>
    </row>
    <row r="563">
      <c r="B563" s="75"/>
      <c r="C563" s="75"/>
      <c r="D563" s="75"/>
      <c r="E563" s="75"/>
      <c r="F563" s="75"/>
      <c r="G563" s="75"/>
      <c r="H563" s="75"/>
    </row>
    <row r="564">
      <c r="B564" s="75"/>
      <c r="C564" s="75"/>
      <c r="D564" s="75"/>
      <c r="E564" s="75"/>
      <c r="F564" s="75"/>
      <c r="G564" s="75"/>
      <c r="H564" s="75"/>
    </row>
    <row r="565">
      <c r="B565" s="75"/>
      <c r="C565" s="75"/>
      <c r="D565" s="75"/>
      <c r="E565" s="75"/>
      <c r="F565" s="75"/>
      <c r="G565" s="75"/>
      <c r="H565" s="75"/>
    </row>
    <row r="566">
      <c r="B566" s="75"/>
      <c r="C566" s="75"/>
      <c r="D566" s="75"/>
      <c r="E566" s="75"/>
      <c r="F566" s="75"/>
      <c r="G566" s="75"/>
      <c r="H566" s="75"/>
    </row>
    <row r="567">
      <c r="B567" s="75"/>
      <c r="C567" s="75"/>
      <c r="D567" s="75"/>
      <c r="E567" s="75"/>
      <c r="F567" s="75"/>
      <c r="G567" s="75"/>
      <c r="H567" s="75"/>
    </row>
    <row r="568">
      <c r="B568" s="75"/>
      <c r="C568" s="75"/>
      <c r="D568" s="75"/>
      <c r="E568" s="75"/>
      <c r="F568" s="75"/>
      <c r="G568" s="75"/>
      <c r="H568" s="75"/>
    </row>
    <row r="569">
      <c r="B569" s="75"/>
      <c r="C569" s="75"/>
      <c r="D569" s="75"/>
      <c r="E569" s="75"/>
      <c r="F569" s="75"/>
      <c r="G569" s="75"/>
      <c r="H569" s="75"/>
    </row>
    <row r="570">
      <c r="B570" s="75"/>
      <c r="C570" s="75"/>
      <c r="D570" s="75"/>
      <c r="E570" s="75"/>
      <c r="F570" s="75"/>
      <c r="G570" s="75"/>
      <c r="H570" s="75"/>
    </row>
    <row r="571">
      <c r="B571" s="75"/>
      <c r="C571" s="75"/>
      <c r="D571" s="75"/>
      <c r="E571" s="75"/>
      <c r="F571" s="75"/>
      <c r="G571" s="75"/>
      <c r="H571" s="75"/>
    </row>
    <row r="572">
      <c r="B572" s="75"/>
      <c r="C572" s="75"/>
      <c r="D572" s="75"/>
      <c r="E572" s="75"/>
      <c r="F572" s="75"/>
      <c r="G572" s="75"/>
      <c r="H572" s="75"/>
    </row>
    <row r="573">
      <c r="B573" s="75"/>
      <c r="C573" s="75"/>
      <c r="D573" s="75"/>
      <c r="E573" s="75"/>
      <c r="F573" s="75"/>
      <c r="G573" s="75"/>
      <c r="H573" s="75"/>
    </row>
    <row r="574">
      <c r="B574" s="75"/>
      <c r="C574" s="75"/>
      <c r="D574" s="75"/>
      <c r="E574" s="75"/>
      <c r="F574" s="75"/>
      <c r="G574" s="75"/>
      <c r="H574" s="75"/>
    </row>
    <row r="575">
      <c r="B575" s="75"/>
      <c r="C575" s="75"/>
      <c r="D575" s="75"/>
      <c r="E575" s="75"/>
      <c r="F575" s="75"/>
      <c r="G575" s="75"/>
      <c r="H575" s="75"/>
    </row>
    <row r="576">
      <c r="B576" s="75"/>
      <c r="C576" s="75"/>
      <c r="D576" s="75"/>
      <c r="E576" s="75"/>
      <c r="F576" s="75"/>
      <c r="G576" s="75"/>
      <c r="H576" s="75"/>
    </row>
    <row r="577">
      <c r="B577" s="75"/>
      <c r="C577" s="75"/>
      <c r="D577" s="75"/>
      <c r="E577" s="75"/>
      <c r="F577" s="75"/>
      <c r="G577" s="75"/>
      <c r="H577" s="75"/>
    </row>
    <row r="578">
      <c r="B578" s="75"/>
      <c r="C578" s="75"/>
      <c r="D578" s="75"/>
      <c r="E578" s="75"/>
      <c r="F578" s="75"/>
      <c r="G578" s="75"/>
      <c r="H578" s="75"/>
    </row>
    <row r="579">
      <c r="B579" s="75"/>
      <c r="C579" s="75"/>
      <c r="D579" s="75"/>
      <c r="E579" s="75"/>
      <c r="F579" s="75"/>
      <c r="G579" s="75"/>
      <c r="H579" s="75"/>
    </row>
    <row r="580">
      <c r="B580" s="75"/>
      <c r="C580" s="75"/>
      <c r="D580" s="75"/>
      <c r="E580" s="75"/>
      <c r="F580" s="75"/>
      <c r="G580" s="75"/>
      <c r="H580" s="75"/>
    </row>
    <row r="581">
      <c r="B581" s="75"/>
      <c r="C581" s="75"/>
      <c r="D581" s="75"/>
      <c r="E581" s="75"/>
      <c r="F581" s="75"/>
      <c r="G581" s="75"/>
      <c r="H581" s="75"/>
    </row>
    <row r="582">
      <c r="B582" s="75"/>
      <c r="C582" s="75"/>
      <c r="D582" s="75"/>
      <c r="E582" s="75"/>
      <c r="F582" s="75"/>
      <c r="G582" s="75"/>
      <c r="H582" s="75"/>
    </row>
    <row r="583">
      <c r="B583" s="75"/>
      <c r="C583" s="75"/>
      <c r="D583" s="75"/>
      <c r="E583" s="75"/>
      <c r="F583" s="75"/>
      <c r="G583" s="75"/>
      <c r="H583" s="75"/>
    </row>
    <row r="584">
      <c r="B584" s="75"/>
      <c r="C584" s="75"/>
      <c r="D584" s="75"/>
      <c r="E584" s="75"/>
      <c r="F584" s="75"/>
      <c r="G584" s="75"/>
      <c r="H584" s="75"/>
    </row>
    <row r="585">
      <c r="B585" s="75"/>
      <c r="C585" s="75"/>
      <c r="D585" s="75"/>
      <c r="E585" s="75"/>
      <c r="F585" s="75"/>
      <c r="G585" s="75"/>
      <c r="H585" s="75"/>
    </row>
    <row r="586">
      <c r="B586" s="75"/>
      <c r="C586" s="75"/>
      <c r="D586" s="75"/>
      <c r="E586" s="75"/>
      <c r="F586" s="75"/>
      <c r="G586" s="75"/>
      <c r="H586" s="75"/>
    </row>
    <row r="587">
      <c r="B587" s="75"/>
      <c r="C587" s="75"/>
      <c r="D587" s="75"/>
      <c r="E587" s="75"/>
      <c r="F587" s="75"/>
      <c r="G587" s="75"/>
      <c r="H587" s="75"/>
    </row>
    <row r="588">
      <c r="B588" s="75"/>
      <c r="C588" s="75"/>
      <c r="D588" s="75"/>
      <c r="E588" s="75"/>
      <c r="F588" s="75"/>
      <c r="G588" s="75"/>
      <c r="H588" s="75"/>
    </row>
    <row r="589">
      <c r="B589" s="75"/>
      <c r="C589" s="75"/>
      <c r="D589" s="75"/>
      <c r="E589" s="75"/>
      <c r="F589" s="75"/>
      <c r="G589" s="75"/>
      <c r="H589" s="75"/>
    </row>
    <row r="590">
      <c r="B590" s="75"/>
      <c r="C590" s="75"/>
      <c r="D590" s="75"/>
      <c r="E590" s="75"/>
      <c r="F590" s="75"/>
      <c r="G590" s="75"/>
      <c r="H590" s="75"/>
    </row>
    <row r="591">
      <c r="B591" s="75"/>
      <c r="C591" s="75"/>
      <c r="D591" s="75"/>
      <c r="E591" s="75"/>
      <c r="F591" s="75"/>
      <c r="G591" s="75"/>
      <c r="H591" s="75"/>
    </row>
    <row r="592">
      <c r="B592" s="75"/>
      <c r="C592" s="75"/>
      <c r="D592" s="75"/>
      <c r="E592" s="75"/>
      <c r="F592" s="75"/>
      <c r="G592" s="75"/>
      <c r="H592" s="75"/>
    </row>
    <row r="593">
      <c r="B593" s="75"/>
      <c r="C593" s="75"/>
      <c r="D593" s="75"/>
      <c r="E593" s="75"/>
      <c r="F593" s="75"/>
      <c r="G593" s="75"/>
      <c r="H593" s="75"/>
    </row>
    <row r="594">
      <c r="B594" s="75"/>
      <c r="C594" s="75"/>
      <c r="D594" s="75"/>
      <c r="E594" s="75"/>
      <c r="F594" s="75"/>
      <c r="G594" s="75"/>
      <c r="H594" s="75"/>
    </row>
    <row r="595">
      <c r="B595" s="75"/>
      <c r="C595" s="75"/>
      <c r="D595" s="75"/>
      <c r="E595" s="75"/>
      <c r="F595" s="75"/>
      <c r="G595" s="75"/>
      <c r="H595" s="75"/>
    </row>
    <row r="596">
      <c r="B596" s="75"/>
      <c r="C596" s="75"/>
      <c r="D596" s="75"/>
      <c r="E596" s="75"/>
      <c r="F596" s="75"/>
      <c r="G596" s="75"/>
      <c r="H596" s="75"/>
    </row>
    <row r="597">
      <c r="B597" s="75"/>
      <c r="C597" s="75"/>
      <c r="D597" s="75"/>
      <c r="E597" s="75"/>
      <c r="F597" s="75"/>
      <c r="G597" s="75"/>
      <c r="H597" s="75"/>
    </row>
    <row r="598">
      <c r="B598" s="75"/>
      <c r="C598" s="75"/>
      <c r="D598" s="75"/>
      <c r="E598" s="75"/>
      <c r="F598" s="75"/>
      <c r="G598" s="75"/>
      <c r="H598" s="75"/>
    </row>
    <row r="599">
      <c r="B599" s="75"/>
      <c r="C599" s="75"/>
      <c r="D599" s="75"/>
      <c r="E599" s="75"/>
      <c r="F599" s="75"/>
      <c r="G599" s="75"/>
      <c r="H599" s="75"/>
    </row>
    <row r="600">
      <c r="B600" s="75"/>
      <c r="C600" s="75"/>
      <c r="D600" s="75"/>
      <c r="E600" s="75"/>
      <c r="F600" s="75"/>
      <c r="G600" s="75"/>
      <c r="H600" s="75"/>
    </row>
    <row r="601">
      <c r="B601" s="75"/>
      <c r="C601" s="75"/>
      <c r="D601" s="75"/>
      <c r="E601" s="75"/>
      <c r="F601" s="75"/>
      <c r="G601" s="75"/>
      <c r="H601" s="75"/>
    </row>
    <row r="602">
      <c r="B602" s="75"/>
      <c r="C602" s="75"/>
      <c r="D602" s="75"/>
      <c r="E602" s="75"/>
      <c r="F602" s="75"/>
      <c r="G602" s="75"/>
      <c r="H602" s="75"/>
    </row>
    <row r="603">
      <c r="B603" s="75"/>
      <c r="C603" s="75"/>
      <c r="D603" s="75"/>
      <c r="E603" s="75"/>
      <c r="F603" s="75"/>
      <c r="G603" s="75"/>
      <c r="H603" s="75"/>
    </row>
    <row r="604">
      <c r="B604" s="75"/>
      <c r="C604" s="75"/>
      <c r="D604" s="75"/>
      <c r="E604" s="75"/>
      <c r="F604" s="75"/>
      <c r="G604" s="75"/>
      <c r="H604" s="75"/>
    </row>
    <row r="605">
      <c r="B605" s="75"/>
      <c r="C605" s="75"/>
      <c r="D605" s="75"/>
      <c r="E605" s="75"/>
      <c r="F605" s="75"/>
      <c r="G605" s="75"/>
      <c r="H605" s="75"/>
    </row>
    <row r="606">
      <c r="B606" s="75"/>
      <c r="C606" s="75"/>
      <c r="D606" s="75"/>
      <c r="E606" s="75"/>
      <c r="F606" s="75"/>
      <c r="G606" s="75"/>
      <c r="H606" s="75"/>
    </row>
    <row r="607">
      <c r="B607" s="75"/>
      <c r="C607" s="75"/>
      <c r="D607" s="75"/>
      <c r="E607" s="75"/>
      <c r="F607" s="75"/>
      <c r="G607" s="75"/>
      <c r="H607" s="75"/>
    </row>
    <row r="608">
      <c r="B608" s="75"/>
      <c r="C608" s="75"/>
      <c r="D608" s="75"/>
      <c r="E608" s="75"/>
      <c r="F608" s="75"/>
      <c r="G608" s="75"/>
      <c r="H608" s="75"/>
    </row>
    <row r="609">
      <c r="B609" s="75"/>
      <c r="C609" s="75"/>
      <c r="D609" s="75"/>
      <c r="E609" s="75"/>
      <c r="F609" s="75"/>
      <c r="G609" s="75"/>
      <c r="H609" s="75"/>
    </row>
    <row r="610">
      <c r="B610" s="75"/>
      <c r="C610" s="75"/>
      <c r="D610" s="75"/>
      <c r="E610" s="75"/>
      <c r="F610" s="75"/>
      <c r="G610" s="75"/>
      <c r="H610" s="75"/>
    </row>
    <row r="611">
      <c r="B611" s="75"/>
      <c r="C611" s="75"/>
      <c r="D611" s="75"/>
      <c r="E611" s="75"/>
      <c r="F611" s="75"/>
      <c r="G611" s="75"/>
      <c r="H611" s="75"/>
    </row>
    <row r="612">
      <c r="B612" s="75"/>
      <c r="C612" s="75"/>
      <c r="D612" s="75"/>
      <c r="E612" s="75"/>
      <c r="F612" s="75"/>
      <c r="G612" s="75"/>
      <c r="H612" s="75"/>
    </row>
    <row r="613">
      <c r="B613" s="75"/>
      <c r="C613" s="75"/>
      <c r="D613" s="75"/>
      <c r="E613" s="75"/>
      <c r="F613" s="75"/>
      <c r="G613" s="75"/>
      <c r="H613" s="75"/>
    </row>
    <row r="614">
      <c r="B614" s="75"/>
      <c r="C614" s="75"/>
      <c r="D614" s="75"/>
      <c r="E614" s="75"/>
      <c r="F614" s="75"/>
      <c r="G614" s="75"/>
      <c r="H614" s="75"/>
    </row>
    <row r="615">
      <c r="B615" s="75"/>
      <c r="C615" s="75"/>
      <c r="D615" s="75"/>
      <c r="E615" s="75"/>
      <c r="F615" s="75"/>
      <c r="G615" s="75"/>
      <c r="H615" s="75"/>
    </row>
    <row r="616">
      <c r="B616" s="75"/>
      <c r="C616" s="75"/>
      <c r="D616" s="75"/>
      <c r="E616" s="75"/>
      <c r="F616" s="75"/>
      <c r="G616" s="75"/>
      <c r="H616" s="75"/>
    </row>
    <row r="617">
      <c r="B617" s="75"/>
      <c r="C617" s="75"/>
      <c r="D617" s="75"/>
      <c r="E617" s="75"/>
      <c r="F617" s="75"/>
      <c r="G617" s="75"/>
      <c r="H617" s="75"/>
    </row>
    <row r="618">
      <c r="B618" s="75"/>
      <c r="C618" s="75"/>
      <c r="D618" s="75"/>
      <c r="E618" s="75"/>
      <c r="F618" s="75"/>
      <c r="G618" s="75"/>
      <c r="H618" s="75"/>
    </row>
    <row r="619">
      <c r="B619" s="75"/>
      <c r="C619" s="75"/>
      <c r="D619" s="75"/>
      <c r="E619" s="75"/>
      <c r="F619" s="75"/>
      <c r="G619" s="75"/>
      <c r="H619" s="75"/>
    </row>
    <row r="620">
      <c r="B620" s="75"/>
      <c r="C620" s="75"/>
      <c r="D620" s="75"/>
      <c r="E620" s="75"/>
      <c r="F620" s="75"/>
      <c r="G620" s="75"/>
      <c r="H620" s="75"/>
    </row>
    <row r="621">
      <c r="B621" s="75"/>
      <c r="C621" s="75"/>
      <c r="D621" s="75"/>
      <c r="E621" s="75"/>
      <c r="F621" s="75"/>
      <c r="G621" s="75"/>
      <c r="H621" s="75"/>
    </row>
    <row r="622">
      <c r="B622" s="75"/>
      <c r="C622" s="75"/>
      <c r="D622" s="75"/>
      <c r="E622" s="75"/>
      <c r="F622" s="75"/>
      <c r="G622" s="75"/>
      <c r="H622" s="75"/>
    </row>
    <row r="623">
      <c r="B623" s="75"/>
      <c r="C623" s="75"/>
      <c r="D623" s="75"/>
      <c r="E623" s="75"/>
      <c r="F623" s="75"/>
      <c r="G623" s="75"/>
      <c r="H623" s="75"/>
    </row>
    <row r="624">
      <c r="B624" s="75"/>
      <c r="C624" s="75"/>
      <c r="D624" s="75"/>
      <c r="E624" s="75"/>
      <c r="F624" s="75"/>
      <c r="G624" s="75"/>
      <c r="H624" s="75"/>
    </row>
    <row r="625">
      <c r="B625" s="75"/>
      <c r="C625" s="75"/>
      <c r="D625" s="75"/>
      <c r="E625" s="75"/>
      <c r="F625" s="75"/>
      <c r="G625" s="75"/>
      <c r="H625" s="75"/>
    </row>
    <row r="626">
      <c r="B626" s="75"/>
      <c r="C626" s="75"/>
      <c r="D626" s="75"/>
      <c r="E626" s="75"/>
      <c r="F626" s="75"/>
      <c r="G626" s="75"/>
      <c r="H626" s="75"/>
    </row>
    <row r="627">
      <c r="B627" s="75"/>
      <c r="C627" s="75"/>
      <c r="D627" s="75"/>
      <c r="E627" s="75"/>
      <c r="F627" s="75"/>
      <c r="G627" s="75"/>
      <c r="H627" s="75"/>
    </row>
    <row r="628">
      <c r="B628" s="75"/>
      <c r="C628" s="75"/>
      <c r="D628" s="75"/>
      <c r="E628" s="75"/>
      <c r="F628" s="75"/>
      <c r="G628" s="75"/>
      <c r="H628" s="75"/>
    </row>
    <row r="629">
      <c r="B629" s="75"/>
      <c r="C629" s="75"/>
      <c r="D629" s="75"/>
      <c r="E629" s="75"/>
      <c r="F629" s="75"/>
      <c r="G629" s="75"/>
      <c r="H629" s="75"/>
    </row>
    <row r="630">
      <c r="B630" s="75"/>
      <c r="C630" s="75"/>
      <c r="D630" s="75"/>
      <c r="E630" s="75"/>
      <c r="F630" s="75"/>
      <c r="G630" s="75"/>
      <c r="H630" s="75"/>
    </row>
    <row r="631">
      <c r="B631" s="75"/>
      <c r="C631" s="75"/>
      <c r="D631" s="75"/>
      <c r="E631" s="75"/>
      <c r="F631" s="75"/>
      <c r="G631" s="75"/>
      <c r="H631" s="75"/>
    </row>
    <row r="632">
      <c r="B632" s="75"/>
      <c r="C632" s="75"/>
      <c r="D632" s="75"/>
      <c r="E632" s="75"/>
      <c r="F632" s="75"/>
      <c r="G632" s="75"/>
      <c r="H632" s="75"/>
    </row>
    <row r="633">
      <c r="B633" s="75"/>
      <c r="C633" s="75"/>
      <c r="D633" s="75"/>
      <c r="E633" s="75"/>
      <c r="F633" s="75"/>
      <c r="G633" s="75"/>
      <c r="H633" s="75"/>
    </row>
    <row r="634">
      <c r="B634" s="75"/>
      <c r="C634" s="75"/>
      <c r="D634" s="75"/>
      <c r="E634" s="75"/>
      <c r="F634" s="75"/>
      <c r="G634" s="75"/>
      <c r="H634" s="75"/>
    </row>
    <row r="635">
      <c r="B635" s="75"/>
      <c r="C635" s="75"/>
      <c r="D635" s="75"/>
      <c r="E635" s="75"/>
      <c r="F635" s="75"/>
      <c r="G635" s="75"/>
      <c r="H635" s="75"/>
    </row>
    <row r="636">
      <c r="B636" s="75"/>
      <c r="C636" s="75"/>
      <c r="D636" s="75"/>
      <c r="E636" s="75"/>
      <c r="F636" s="75"/>
      <c r="G636" s="75"/>
      <c r="H636" s="75"/>
    </row>
    <row r="637">
      <c r="B637" s="75"/>
      <c r="C637" s="75"/>
      <c r="D637" s="75"/>
      <c r="E637" s="75"/>
      <c r="F637" s="75"/>
      <c r="G637" s="75"/>
      <c r="H637" s="75"/>
    </row>
    <row r="638">
      <c r="B638" s="75"/>
      <c r="C638" s="75"/>
      <c r="D638" s="75"/>
      <c r="E638" s="75"/>
      <c r="F638" s="75"/>
      <c r="G638" s="75"/>
      <c r="H638" s="75"/>
    </row>
    <row r="639">
      <c r="B639" s="75"/>
      <c r="C639" s="75"/>
      <c r="D639" s="75"/>
      <c r="E639" s="75"/>
      <c r="F639" s="75"/>
      <c r="G639" s="75"/>
      <c r="H639" s="75"/>
    </row>
    <row r="640">
      <c r="B640" s="75"/>
      <c r="C640" s="75"/>
      <c r="D640" s="75"/>
      <c r="E640" s="75"/>
      <c r="F640" s="75"/>
      <c r="G640" s="75"/>
      <c r="H640" s="75"/>
    </row>
    <row r="641">
      <c r="B641" s="75"/>
      <c r="C641" s="75"/>
      <c r="D641" s="75"/>
      <c r="E641" s="75"/>
      <c r="F641" s="75"/>
      <c r="G641" s="75"/>
      <c r="H641" s="75"/>
    </row>
    <row r="642">
      <c r="B642" s="75"/>
      <c r="C642" s="75"/>
      <c r="D642" s="75"/>
      <c r="E642" s="75"/>
      <c r="F642" s="75"/>
      <c r="G642" s="75"/>
      <c r="H642" s="75"/>
    </row>
    <row r="643">
      <c r="B643" s="75"/>
      <c r="C643" s="75"/>
      <c r="D643" s="75"/>
      <c r="E643" s="75"/>
      <c r="F643" s="75"/>
      <c r="G643" s="75"/>
      <c r="H643" s="75"/>
    </row>
    <row r="644">
      <c r="B644" s="75"/>
      <c r="C644" s="75"/>
      <c r="D644" s="75"/>
      <c r="E644" s="75"/>
      <c r="F644" s="75"/>
      <c r="G644" s="75"/>
      <c r="H644" s="75"/>
    </row>
    <row r="645">
      <c r="B645" s="75"/>
      <c r="C645" s="75"/>
      <c r="D645" s="75"/>
      <c r="E645" s="75"/>
      <c r="F645" s="75"/>
      <c r="G645" s="75"/>
      <c r="H645" s="75"/>
    </row>
    <row r="646">
      <c r="B646" s="75"/>
      <c r="C646" s="75"/>
      <c r="D646" s="75"/>
      <c r="E646" s="75"/>
      <c r="F646" s="75"/>
      <c r="G646" s="75"/>
      <c r="H646" s="75"/>
    </row>
    <row r="647">
      <c r="B647" s="75"/>
      <c r="C647" s="75"/>
      <c r="D647" s="75"/>
      <c r="E647" s="75"/>
      <c r="F647" s="75"/>
      <c r="G647" s="75"/>
      <c r="H647" s="75"/>
    </row>
    <row r="648">
      <c r="B648" s="75"/>
      <c r="C648" s="75"/>
      <c r="D648" s="75"/>
      <c r="E648" s="75"/>
      <c r="F648" s="75"/>
      <c r="G648" s="75"/>
      <c r="H648" s="75"/>
    </row>
    <row r="649">
      <c r="B649" s="75"/>
      <c r="C649" s="75"/>
      <c r="D649" s="75"/>
      <c r="E649" s="75"/>
      <c r="F649" s="75"/>
      <c r="G649" s="75"/>
      <c r="H649" s="75"/>
    </row>
    <row r="650">
      <c r="B650" s="75"/>
      <c r="C650" s="75"/>
      <c r="D650" s="75"/>
      <c r="E650" s="75"/>
      <c r="F650" s="75"/>
      <c r="G650" s="75"/>
      <c r="H650" s="75"/>
    </row>
    <row r="651">
      <c r="B651" s="75"/>
      <c r="C651" s="75"/>
      <c r="D651" s="75"/>
      <c r="E651" s="75"/>
      <c r="F651" s="75"/>
      <c r="G651" s="75"/>
      <c r="H651" s="75"/>
    </row>
    <row r="652">
      <c r="B652" s="75"/>
      <c r="C652" s="75"/>
      <c r="D652" s="75"/>
      <c r="E652" s="75"/>
      <c r="F652" s="75"/>
      <c r="G652" s="75"/>
      <c r="H652" s="75"/>
    </row>
    <row r="653">
      <c r="B653" s="75"/>
      <c r="C653" s="75"/>
      <c r="D653" s="75"/>
      <c r="E653" s="75"/>
      <c r="F653" s="75"/>
      <c r="G653" s="75"/>
      <c r="H653" s="75"/>
    </row>
    <row r="654">
      <c r="B654" s="75"/>
      <c r="C654" s="75"/>
      <c r="D654" s="75"/>
      <c r="E654" s="75"/>
      <c r="F654" s="75"/>
      <c r="G654" s="75"/>
      <c r="H654" s="75"/>
    </row>
    <row r="655">
      <c r="B655" s="75"/>
      <c r="C655" s="75"/>
      <c r="D655" s="75"/>
      <c r="E655" s="75"/>
      <c r="F655" s="75"/>
      <c r="G655" s="75"/>
      <c r="H655" s="75"/>
    </row>
    <row r="656">
      <c r="B656" s="75"/>
      <c r="C656" s="75"/>
      <c r="D656" s="75"/>
      <c r="E656" s="75"/>
      <c r="F656" s="75"/>
      <c r="G656" s="75"/>
      <c r="H656" s="75"/>
    </row>
    <row r="657">
      <c r="B657" s="75"/>
      <c r="C657" s="75"/>
      <c r="D657" s="75"/>
      <c r="E657" s="75"/>
      <c r="F657" s="75"/>
      <c r="G657" s="75"/>
      <c r="H657" s="75"/>
    </row>
    <row r="658">
      <c r="B658" s="75"/>
      <c r="C658" s="75"/>
      <c r="D658" s="75"/>
      <c r="E658" s="75"/>
      <c r="F658" s="75"/>
      <c r="G658" s="75"/>
      <c r="H658" s="75"/>
    </row>
    <row r="659">
      <c r="B659" s="75"/>
      <c r="C659" s="75"/>
      <c r="D659" s="75"/>
      <c r="E659" s="75"/>
      <c r="F659" s="75"/>
      <c r="G659" s="75"/>
      <c r="H659" s="75"/>
    </row>
    <row r="660">
      <c r="B660" s="75"/>
      <c r="C660" s="75"/>
      <c r="D660" s="75"/>
      <c r="E660" s="75"/>
      <c r="F660" s="75"/>
      <c r="G660" s="75"/>
      <c r="H660" s="75"/>
    </row>
    <row r="661">
      <c r="B661" s="75"/>
      <c r="C661" s="75"/>
      <c r="D661" s="75"/>
      <c r="E661" s="75"/>
      <c r="F661" s="75"/>
      <c r="G661" s="75"/>
      <c r="H661" s="75"/>
    </row>
    <row r="662">
      <c r="B662" s="75"/>
      <c r="C662" s="75"/>
      <c r="D662" s="75"/>
      <c r="E662" s="75"/>
      <c r="F662" s="75"/>
      <c r="G662" s="75"/>
      <c r="H662" s="75"/>
    </row>
    <row r="663">
      <c r="B663" s="75"/>
      <c r="C663" s="75"/>
      <c r="D663" s="75"/>
      <c r="E663" s="75"/>
      <c r="F663" s="75"/>
      <c r="G663" s="75"/>
      <c r="H663" s="75"/>
    </row>
    <row r="664">
      <c r="B664" s="75"/>
      <c r="C664" s="75"/>
      <c r="D664" s="75"/>
      <c r="E664" s="75"/>
      <c r="F664" s="75"/>
      <c r="G664" s="75"/>
      <c r="H664" s="75"/>
    </row>
    <row r="665">
      <c r="B665" s="75"/>
      <c r="C665" s="75"/>
      <c r="D665" s="75"/>
      <c r="E665" s="75"/>
      <c r="F665" s="75"/>
      <c r="G665" s="75"/>
      <c r="H665" s="75"/>
    </row>
    <row r="666">
      <c r="B666" s="75"/>
      <c r="C666" s="75"/>
      <c r="D666" s="75"/>
      <c r="E666" s="75"/>
      <c r="F666" s="75"/>
      <c r="G666" s="75"/>
      <c r="H666" s="75"/>
    </row>
    <row r="667">
      <c r="B667" s="75"/>
      <c r="C667" s="75"/>
      <c r="D667" s="75"/>
      <c r="E667" s="75"/>
      <c r="F667" s="75"/>
      <c r="G667" s="75"/>
      <c r="H667" s="75"/>
    </row>
    <row r="668">
      <c r="B668" s="75"/>
      <c r="C668" s="75"/>
      <c r="D668" s="75"/>
      <c r="E668" s="75"/>
      <c r="F668" s="75"/>
      <c r="G668" s="75"/>
      <c r="H668" s="75"/>
    </row>
    <row r="669">
      <c r="B669" s="75"/>
      <c r="C669" s="75"/>
      <c r="D669" s="75"/>
      <c r="E669" s="75"/>
      <c r="F669" s="75"/>
      <c r="G669" s="75"/>
      <c r="H669" s="75"/>
    </row>
    <row r="670">
      <c r="B670" s="75"/>
      <c r="C670" s="75"/>
      <c r="D670" s="75"/>
      <c r="E670" s="75"/>
      <c r="F670" s="75"/>
      <c r="G670" s="75"/>
      <c r="H670" s="75"/>
    </row>
    <row r="671">
      <c r="B671" s="75"/>
      <c r="C671" s="75"/>
      <c r="D671" s="75"/>
      <c r="E671" s="75"/>
      <c r="F671" s="75"/>
      <c r="G671" s="75"/>
      <c r="H671" s="75"/>
    </row>
    <row r="672">
      <c r="B672" s="75"/>
      <c r="C672" s="75"/>
      <c r="D672" s="75"/>
      <c r="E672" s="75"/>
      <c r="F672" s="75"/>
      <c r="G672" s="75"/>
      <c r="H672" s="75"/>
    </row>
    <row r="673">
      <c r="B673" s="75"/>
      <c r="C673" s="75"/>
      <c r="D673" s="75"/>
      <c r="E673" s="75"/>
      <c r="F673" s="75"/>
      <c r="G673" s="75"/>
      <c r="H673" s="75"/>
    </row>
    <row r="674">
      <c r="B674" s="75"/>
      <c r="C674" s="75"/>
      <c r="D674" s="75"/>
      <c r="E674" s="75"/>
      <c r="F674" s="75"/>
      <c r="G674" s="75"/>
      <c r="H674" s="75"/>
    </row>
    <row r="675">
      <c r="B675" s="75"/>
      <c r="C675" s="75"/>
      <c r="D675" s="75"/>
      <c r="E675" s="75"/>
      <c r="F675" s="75"/>
      <c r="G675" s="75"/>
      <c r="H675" s="75"/>
    </row>
    <row r="676">
      <c r="B676" s="75"/>
      <c r="C676" s="75"/>
      <c r="D676" s="75"/>
      <c r="E676" s="75"/>
      <c r="F676" s="75"/>
      <c r="G676" s="75"/>
      <c r="H676" s="75"/>
    </row>
    <row r="677">
      <c r="B677" s="75"/>
      <c r="C677" s="75"/>
      <c r="D677" s="75"/>
      <c r="E677" s="75"/>
      <c r="F677" s="75"/>
      <c r="G677" s="75"/>
      <c r="H677" s="75"/>
    </row>
    <row r="678">
      <c r="B678" s="75"/>
      <c r="C678" s="75"/>
      <c r="D678" s="75"/>
      <c r="E678" s="75"/>
      <c r="F678" s="75"/>
      <c r="G678" s="75"/>
      <c r="H678" s="75"/>
    </row>
    <row r="679">
      <c r="B679" s="75"/>
      <c r="C679" s="75"/>
      <c r="D679" s="75"/>
      <c r="E679" s="75"/>
      <c r="F679" s="75"/>
      <c r="G679" s="75"/>
      <c r="H679" s="75"/>
    </row>
    <row r="680">
      <c r="B680" s="75"/>
      <c r="C680" s="75"/>
      <c r="D680" s="75"/>
      <c r="E680" s="75"/>
      <c r="F680" s="75"/>
      <c r="G680" s="75"/>
      <c r="H680" s="75"/>
    </row>
    <row r="681">
      <c r="B681" s="75"/>
      <c r="C681" s="75"/>
      <c r="D681" s="75"/>
      <c r="E681" s="75"/>
      <c r="F681" s="75"/>
      <c r="G681" s="75"/>
      <c r="H681" s="75"/>
    </row>
    <row r="682">
      <c r="B682" s="75"/>
      <c r="C682" s="75"/>
      <c r="D682" s="75"/>
      <c r="E682" s="75"/>
      <c r="F682" s="75"/>
      <c r="G682" s="75"/>
      <c r="H682" s="75"/>
    </row>
    <row r="683">
      <c r="B683" s="75"/>
      <c r="C683" s="75"/>
      <c r="D683" s="75"/>
      <c r="E683" s="75"/>
      <c r="F683" s="75"/>
      <c r="G683" s="75"/>
      <c r="H683" s="75"/>
    </row>
    <row r="684">
      <c r="B684" s="75"/>
      <c r="C684" s="75"/>
      <c r="D684" s="75"/>
      <c r="E684" s="75"/>
      <c r="F684" s="75"/>
      <c r="G684" s="75"/>
      <c r="H684" s="75"/>
    </row>
    <row r="685">
      <c r="B685" s="75"/>
      <c r="C685" s="75"/>
      <c r="D685" s="75"/>
      <c r="E685" s="75"/>
      <c r="F685" s="75"/>
      <c r="G685" s="75"/>
      <c r="H685" s="75"/>
    </row>
    <row r="686">
      <c r="B686" s="75"/>
      <c r="C686" s="75"/>
      <c r="D686" s="75"/>
      <c r="E686" s="75"/>
      <c r="F686" s="75"/>
      <c r="G686" s="75"/>
      <c r="H686" s="75"/>
    </row>
    <row r="687">
      <c r="B687" s="75"/>
      <c r="C687" s="75"/>
      <c r="D687" s="75"/>
      <c r="E687" s="75"/>
      <c r="F687" s="75"/>
      <c r="G687" s="75"/>
      <c r="H687" s="75"/>
    </row>
    <row r="688">
      <c r="B688" s="75"/>
      <c r="C688" s="75"/>
      <c r="D688" s="75"/>
      <c r="E688" s="75"/>
      <c r="F688" s="75"/>
      <c r="G688" s="75"/>
      <c r="H688" s="75"/>
    </row>
    <row r="689">
      <c r="B689" s="75"/>
      <c r="C689" s="75"/>
      <c r="D689" s="75"/>
      <c r="E689" s="75"/>
      <c r="F689" s="75"/>
      <c r="G689" s="75"/>
      <c r="H689" s="75"/>
    </row>
    <row r="690">
      <c r="B690" s="75"/>
      <c r="C690" s="75"/>
      <c r="D690" s="75"/>
      <c r="E690" s="75"/>
      <c r="F690" s="75"/>
      <c r="G690" s="75"/>
      <c r="H690" s="75"/>
    </row>
    <row r="691">
      <c r="B691" s="75"/>
      <c r="C691" s="75"/>
      <c r="D691" s="75"/>
      <c r="E691" s="75"/>
      <c r="F691" s="75"/>
      <c r="G691" s="75"/>
      <c r="H691" s="75"/>
    </row>
    <row r="692">
      <c r="B692" s="75"/>
      <c r="C692" s="75"/>
      <c r="D692" s="75"/>
      <c r="E692" s="75"/>
      <c r="F692" s="75"/>
      <c r="G692" s="75"/>
      <c r="H692" s="75"/>
    </row>
    <row r="693">
      <c r="B693" s="75"/>
      <c r="C693" s="75"/>
      <c r="D693" s="75"/>
      <c r="E693" s="75"/>
      <c r="F693" s="75"/>
      <c r="G693" s="75"/>
      <c r="H693" s="75"/>
    </row>
    <row r="694">
      <c r="B694" s="75"/>
      <c r="C694" s="75"/>
      <c r="D694" s="75"/>
      <c r="E694" s="75"/>
      <c r="F694" s="75"/>
      <c r="G694" s="75"/>
      <c r="H694" s="75"/>
    </row>
    <row r="695">
      <c r="B695" s="75"/>
      <c r="C695" s="75"/>
      <c r="D695" s="75"/>
      <c r="E695" s="75"/>
      <c r="F695" s="75"/>
      <c r="G695" s="75"/>
      <c r="H695" s="75"/>
    </row>
    <row r="696">
      <c r="B696" s="75"/>
      <c r="C696" s="75"/>
      <c r="D696" s="75"/>
      <c r="E696" s="75"/>
      <c r="F696" s="75"/>
      <c r="G696" s="75"/>
      <c r="H696" s="75"/>
    </row>
    <row r="697">
      <c r="B697" s="75"/>
      <c r="C697" s="75"/>
      <c r="D697" s="75"/>
      <c r="E697" s="75"/>
      <c r="F697" s="75"/>
      <c r="G697" s="75"/>
      <c r="H697" s="75"/>
    </row>
    <row r="698">
      <c r="B698" s="75"/>
      <c r="C698" s="75"/>
      <c r="D698" s="75"/>
      <c r="E698" s="75"/>
      <c r="F698" s="75"/>
      <c r="G698" s="75"/>
      <c r="H698" s="75"/>
    </row>
    <row r="699">
      <c r="B699" s="75"/>
      <c r="C699" s="75"/>
      <c r="D699" s="75"/>
      <c r="E699" s="75"/>
      <c r="F699" s="75"/>
      <c r="G699" s="75"/>
      <c r="H699" s="75"/>
    </row>
    <row r="700">
      <c r="B700" s="75"/>
      <c r="C700" s="75"/>
      <c r="D700" s="75"/>
      <c r="E700" s="75"/>
      <c r="F700" s="75"/>
      <c r="G700" s="75"/>
      <c r="H700" s="75"/>
    </row>
    <row r="701">
      <c r="B701" s="75"/>
      <c r="C701" s="75"/>
      <c r="D701" s="75"/>
      <c r="E701" s="75"/>
      <c r="F701" s="75"/>
      <c r="G701" s="75"/>
      <c r="H701" s="75"/>
    </row>
    <row r="702">
      <c r="B702" s="75"/>
      <c r="C702" s="75"/>
      <c r="D702" s="75"/>
      <c r="E702" s="75"/>
      <c r="F702" s="75"/>
      <c r="G702" s="75"/>
      <c r="H702" s="75"/>
    </row>
    <row r="703">
      <c r="B703" s="75"/>
      <c r="C703" s="75"/>
      <c r="D703" s="75"/>
      <c r="E703" s="75"/>
      <c r="F703" s="75"/>
      <c r="G703" s="75"/>
      <c r="H703" s="75"/>
    </row>
    <row r="704">
      <c r="B704" s="75"/>
      <c r="C704" s="75"/>
      <c r="D704" s="75"/>
      <c r="E704" s="75"/>
      <c r="F704" s="75"/>
      <c r="G704" s="75"/>
      <c r="H704" s="75"/>
    </row>
    <row r="705">
      <c r="B705" s="75"/>
      <c r="C705" s="75"/>
      <c r="D705" s="75"/>
      <c r="E705" s="75"/>
      <c r="F705" s="75"/>
      <c r="G705" s="75"/>
      <c r="H705" s="75"/>
    </row>
    <row r="706">
      <c r="B706" s="75"/>
      <c r="C706" s="75"/>
      <c r="D706" s="75"/>
      <c r="E706" s="75"/>
      <c r="F706" s="75"/>
      <c r="G706" s="75"/>
      <c r="H706" s="75"/>
    </row>
    <row r="707">
      <c r="B707" s="75"/>
      <c r="C707" s="75"/>
      <c r="D707" s="75"/>
      <c r="E707" s="75"/>
      <c r="F707" s="75"/>
      <c r="G707" s="75"/>
      <c r="H707" s="75"/>
    </row>
    <row r="708">
      <c r="B708" s="75"/>
      <c r="C708" s="75"/>
      <c r="D708" s="75"/>
      <c r="E708" s="75"/>
      <c r="F708" s="75"/>
      <c r="G708" s="75"/>
      <c r="H708" s="75"/>
    </row>
    <row r="709">
      <c r="B709" s="75"/>
      <c r="C709" s="75"/>
      <c r="D709" s="75"/>
      <c r="E709" s="75"/>
      <c r="F709" s="75"/>
      <c r="G709" s="75"/>
      <c r="H709" s="75"/>
    </row>
    <row r="710">
      <c r="B710" s="75"/>
      <c r="C710" s="75"/>
      <c r="D710" s="75"/>
      <c r="E710" s="75"/>
      <c r="F710" s="75"/>
      <c r="G710" s="75"/>
      <c r="H710" s="75"/>
    </row>
    <row r="711">
      <c r="B711" s="75"/>
      <c r="C711" s="75"/>
      <c r="D711" s="75"/>
      <c r="E711" s="75"/>
      <c r="F711" s="75"/>
      <c r="G711" s="75"/>
      <c r="H711" s="75"/>
    </row>
    <row r="712">
      <c r="B712" s="75"/>
      <c r="C712" s="75"/>
      <c r="D712" s="75"/>
      <c r="E712" s="75"/>
      <c r="F712" s="75"/>
      <c r="G712" s="75"/>
      <c r="H712" s="75"/>
    </row>
    <row r="713">
      <c r="B713" s="75"/>
      <c r="C713" s="75"/>
      <c r="D713" s="75"/>
      <c r="E713" s="75"/>
      <c r="F713" s="75"/>
      <c r="G713" s="75"/>
      <c r="H713" s="75"/>
    </row>
    <row r="714">
      <c r="B714" s="75"/>
      <c r="C714" s="75"/>
      <c r="D714" s="75"/>
      <c r="E714" s="75"/>
      <c r="F714" s="75"/>
      <c r="G714" s="75"/>
      <c r="H714" s="75"/>
    </row>
    <row r="715">
      <c r="B715" s="75"/>
      <c r="C715" s="75"/>
      <c r="D715" s="75"/>
      <c r="E715" s="75"/>
      <c r="F715" s="75"/>
      <c r="G715" s="75"/>
      <c r="H715" s="75"/>
    </row>
    <row r="716">
      <c r="B716" s="75"/>
      <c r="C716" s="75"/>
      <c r="D716" s="75"/>
      <c r="E716" s="75"/>
      <c r="F716" s="75"/>
      <c r="G716" s="75"/>
      <c r="H716" s="75"/>
    </row>
    <row r="717">
      <c r="B717" s="75"/>
      <c r="C717" s="75"/>
      <c r="D717" s="75"/>
      <c r="E717" s="75"/>
      <c r="F717" s="75"/>
      <c r="G717" s="75"/>
      <c r="H717" s="75"/>
    </row>
    <row r="718">
      <c r="B718" s="75"/>
      <c r="C718" s="75"/>
      <c r="D718" s="75"/>
      <c r="E718" s="75"/>
      <c r="F718" s="75"/>
      <c r="G718" s="75"/>
      <c r="H718" s="75"/>
    </row>
    <row r="719">
      <c r="B719" s="75"/>
      <c r="C719" s="75"/>
      <c r="D719" s="75"/>
      <c r="E719" s="75"/>
      <c r="F719" s="75"/>
      <c r="G719" s="75"/>
      <c r="H719" s="75"/>
    </row>
    <row r="720">
      <c r="B720" s="75"/>
      <c r="C720" s="75"/>
      <c r="D720" s="75"/>
      <c r="E720" s="75"/>
      <c r="F720" s="75"/>
      <c r="G720" s="75"/>
      <c r="H720" s="75"/>
    </row>
    <row r="721">
      <c r="B721" s="75"/>
      <c r="C721" s="75"/>
      <c r="D721" s="75"/>
      <c r="E721" s="75"/>
      <c r="F721" s="75"/>
      <c r="G721" s="75"/>
      <c r="H721" s="75"/>
    </row>
    <row r="722">
      <c r="B722" s="75"/>
      <c r="C722" s="75"/>
      <c r="D722" s="75"/>
      <c r="E722" s="75"/>
      <c r="F722" s="75"/>
      <c r="G722" s="75"/>
      <c r="H722" s="75"/>
    </row>
    <row r="723">
      <c r="B723" s="75"/>
      <c r="C723" s="75"/>
      <c r="D723" s="75"/>
      <c r="E723" s="75"/>
      <c r="F723" s="75"/>
      <c r="G723" s="75"/>
      <c r="H723" s="75"/>
    </row>
    <row r="724">
      <c r="B724" s="75"/>
      <c r="C724" s="75"/>
      <c r="D724" s="75"/>
      <c r="E724" s="75"/>
      <c r="F724" s="75"/>
      <c r="G724" s="75"/>
      <c r="H724" s="75"/>
    </row>
    <row r="725">
      <c r="B725" s="75"/>
      <c r="C725" s="75"/>
      <c r="D725" s="75"/>
      <c r="E725" s="75"/>
      <c r="F725" s="75"/>
      <c r="G725" s="75"/>
      <c r="H725" s="75"/>
    </row>
    <row r="726">
      <c r="B726" s="75"/>
      <c r="C726" s="75"/>
      <c r="D726" s="75"/>
      <c r="E726" s="75"/>
      <c r="F726" s="75"/>
      <c r="G726" s="75"/>
      <c r="H726" s="75"/>
    </row>
    <row r="727">
      <c r="B727" s="75"/>
      <c r="C727" s="75"/>
      <c r="D727" s="75"/>
      <c r="E727" s="75"/>
      <c r="F727" s="75"/>
      <c r="G727" s="75"/>
      <c r="H727" s="75"/>
    </row>
    <row r="728">
      <c r="B728" s="75"/>
      <c r="C728" s="75"/>
      <c r="D728" s="75"/>
      <c r="E728" s="75"/>
      <c r="F728" s="75"/>
      <c r="G728" s="75"/>
      <c r="H728" s="75"/>
    </row>
    <row r="729">
      <c r="B729" s="75"/>
      <c r="C729" s="75"/>
      <c r="D729" s="75"/>
      <c r="E729" s="75"/>
      <c r="F729" s="75"/>
      <c r="G729" s="75"/>
      <c r="H729" s="75"/>
    </row>
    <row r="730">
      <c r="B730" s="75"/>
      <c r="C730" s="75"/>
      <c r="D730" s="75"/>
      <c r="E730" s="75"/>
      <c r="F730" s="75"/>
      <c r="G730" s="75"/>
      <c r="H730" s="75"/>
    </row>
    <row r="731">
      <c r="B731" s="75"/>
      <c r="C731" s="75"/>
      <c r="D731" s="75"/>
      <c r="E731" s="75"/>
      <c r="F731" s="75"/>
      <c r="G731" s="75"/>
      <c r="H731" s="75"/>
    </row>
    <row r="732">
      <c r="B732" s="75"/>
      <c r="C732" s="75"/>
      <c r="D732" s="75"/>
      <c r="E732" s="75"/>
      <c r="F732" s="75"/>
      <c r="G732" s="75"/>
      <c r="H732" s="75"/>
    </row>
    <row r="733">
      <c r="B733" s="75"/>
      <c r="C733" s="75"/>
      <c r="D733" s="75"/>
      <c r="E733" s="75"/>
      <c r="F733" s="75"/>
      <c r="G733" s="75"/>
      <c r="H733" s="75"/>
    </row>
    <row r="734">
      <c r="B734" s="75"/>
      <c r="C734" s="75"/>
      <c r="D734" s="75"/>
      <c r="E734" s="75"/>
      <c r="F734" s="75"/>
      <c r="G734" s="75"/>
      <c r="H734" s="75"/>
    </row>
    <row r="735">
      <c r="B735" s="75"/>
      <c r="C735" s="75"/>
      <c r="D735" s="75"/>
      <c r="E735" s="75"/>
      <c r="F735" s="75"/>
      <c r="G735" s="75"/>
      <c r="H735" s="75"/>
    </row>
    <row r="736">
      <c r="B736" s="75"/>
      <c r="C736" s="75"/>
      <c r="D736" s="75"/>
      <c r="E736" s="75"/>
      <c r="F736" s="75"/>
      <c r="G736" s="75"/>
      <c r="H736" s="75"/>
    </row>
    <row r="737">
      <c r="B737" s="75"/>
      <c r="C737" s="75"/>
      <c r="D737" s="75"/>
      <c r="E737" s="75"/>
      <c r="F737" s="75"/>
      <c r="G737" s="75"/>
      <c r="H737" s="75"/>
    </row>
    <row r="738">
      <c r="B738" s="75"/>
      <c r="C738" s="75"/>
      <c r="D738" s="75"/>
      <c r="E738" s="75"/>
      <c r="F738" s="75"/>
      <c r="G738" s="75"/>
      <c r="H738" s="75"/>
    </row>
    <row r="739">
      <c r="B739" s="75"/>
      <c r="C739" s="75"/>
      <c r="D739" s="75"/>
      <c r="E739" s="75"/>
      <c r="F739" s="75"/>
      <c r="G739" s="75"/>
      <c r="H739" s="75"/>
    </row>
    <row r="740">
      <c r="B740" s="75"/>
      <c r="C740" s="75"/>
      <c r="D740" s="75"/>
      <c r="E740" s="75"/>
      <c r="F740" s="75"/>
      <c r="G740" s="75"/>
      <c r="H740" s="75"/>
    </row>
    <row r="741">
      <c r="B741" s="75"/>
      <c r="C741" s="75"/>
      <c r="D741" s="75"/>
      <c r="E741" s="75"/>
      <c r="F741" s="75"/>
      <c r="G741" s="75"/>
      <c r="H741" s="75"/>
    </row>
    <row r="742">
      <c r="B742" s="75"/>
      <c r="C742" s="75"/>
      <c r="D742" s="75"/>
      <c r="E742" s="75"/>
      <c r="F742" s="75"/>
      <c r="G742" s="75"/>
      <c r="H742" s="75"/>
    </row>
    <row r="743">
      <c r="B743" s="75"/>
      <c r="C743" s="75"/>
      <c r="D743" s="75"/>
      <c r="E743" s="75"/>
      <c r="F743" s="75"/>
      <c r="G743" s="75"/>
      <c r="H743" s="75"/>
    </row>
    <row r="744">
      <c r="B744" s="75"/>
      <c r="C744" s="75"/>
      <c r="D744" s="75"/>
      <c r="E744" s="75"/>
      <c r="F744" s="75"/>
      <c r="G744" s="75"/>
      <c r="H744" s="75"/>
    </row>
    <row r="745">
      <c r="B745" s="75"/>
      <c r="C745" s="75"/>
      <c r="D745" s="75"/>
      <c r="E745" s="75"/>
      <c r="F745" s="75"/>
      <c r="G745" s="75"/>
      <c r="H745" s="75"/>
    </row>
    <row r="746">
      <c r="B746" s="75"/>
      <c r="C746" s="75"/>
      <c r="D746" s="75"/>
      <c r="E746" s="75"/>
      <c r="F746" s="75"/>
      <c r="G746" s="75"/>
      <c r="H746" s="75"/>
    </row>
    <row r="747">
      <c r="B747" s="75"/>
      <c r="C747" s="75"/>
      <c r="D747" s="75"/>
      <c r="E747" s="75"/>
      <c r="F747" s="75"/>
      <c r="G747" s="75"/>
      <c r="H747" s="75"/>
    </row>
    <row r="748">
      <c r="B748" s="75"/>
      <c r="C748" s="75"/>
      <c r="D748" s="75"/>
      <c r="E748" s="75"/>
      <c r="F748" s="75"/>
      <c r="G748" s="75"/>
      <c r="H748" s="75"/>
    </row>
    <row r="749">
      <c r="B749" s="75"/>
      <c r="C749" s="75"/>
      <c r="D749" s="75"/>
      <c r="E749" s="75"/>
      <c r="F749" s="75"/>
      <c r="G749" s="75"/>
      <c r="H749" s="75"/>
    </row>
    <row r="750">
      <c r="B750" s="75"/>
      <c r="C750" s="75"/>
      <c r="D750" s="75"/>
      <c r="E750" s="75"/>
      <c r="F750" s="75"/>
      <c r="G750" s="75"/>
      <c r="H750" s="75"/>
    </row>
    <row r="751">
      <c r="B751" s="75"/>
      <c r="C751" s="75"/>
      <c r="D751" s="75"/>
      <c r="E751" s="75"/>
      <c r="F751" s="75"/>
      <c r="G751" s="75"/>
      <c r="H751" s="75"/>
    </row>
    <row r="752">
      <c r="B752" s="75"/>
      <c r="C752" s="75"/>
      <c r="D752" s="75"/>
      <c r="E752" s="75"/>
      <c r="F752" s="75"/>
      <c r="G752" s="75"/>
      <c r="H752" s="75"/>
    </row>
    <row r="753">
      <c r="B753" s="75"/>
      <c r="C753" s="75"/>
      <c r="D753" s="75"/>
      <c r="E753" s="75"/>
      <c r="F753" s="75"/>
      <c r="G753" s="75"/>
      <c r="H753" s="75"/>
    </row>
    <row r="754">
      <c r="B754" s="75"/>
      <c r="C754" s="75"/>
      <c r="D754" s="75"/>
      <c r="E754" s="75"/>
      <c r="F754" s="75"/>
      <c r="G754" s="75"/>
      <c r="H754" s="75"/>
    </row>
    <row r="755">
      <c r="B755" s="75"/>
      <c r="C755" s="75"/>
      <c r="D755" s="75"/>
      <c r="E755" s="75"/>
      <c r="F755" s="75"/>
      <c r="G755" s="75"/>
      <c r="H755" s="75"/>
    </row>
    <row r="756">
      <c r="B756" s="75"/>
      <c r="C756" s="75"/>
      <c r="D756" s="75"/>
      <c r="E756" s="75"/>
      <c r="F756" s="75"/>
      <c r="G756" s="75"/>
      <c r="H756" s="75"/>
    </row>
    <row r="757">
      <c r="B757" s="75"/>
      <c r="C757" s="75"/>
      <c r="D757" s="75"/>
      <c r="E757" s="75"/>
      <c r="F757" s="75"/>
      <c r="G757" s="75"/>
      <c r="H757" s="75"/>
    </row>
    <row r="758">
      <c r="B758" s="75"/>
      <c r="C758" s="75"/>
      <c r="D758" s="75"/>
      <c r="E758" s="75"/>
      <c r="F758" s="75"/>
      <c r="G758" s="75"/>
      <c r="H758" s="75"/>
    </row>
    <row r="759">
      <c r="B759" s="75"/>
      <c r="C759" s="75"/>
      <c r="D759" s="75"/>
      <c r="E759" s="75"/>
      <c r="F759" s="75"/>
      <c r="G759" s="75"/>
      <c r="H759" s="75"/>
    </row>
    <row r="760">
      <c r="B760" s="75"/>
      <c r="C760" s="75"/>
      <c r="D760" s="75"/>
      <c r="E760" s="75"/>
      <c r="F760" s="75"/>
      <c r="G760" s="75"/>
      <c r="H760" s="75"/>
    </row>
    <row r="761">
      <c r="B761" s="75"/>
      <c r="C761" s="75"/>
      <c r="D761" s="75"/>
      <c r="E761" s="75"/>
      <c r="F761" s="75"/>
      <c r="G761" s="75"/>
      <c r="H761" s="75"/>
    </row>
    <row r="762">
      <c r="B762" s="75"/>
      <c r="C762" s="75"/>
      <c r="D762" s="75"/>
      <c r="E762" s="75"/>
      <c r="F762" s="75"/>
      <c r="G762" s="75"/>
      <c r="H762" s="75"/>
    </row>
    <row r="763">
      <c r="B763" s="75"/>
      <c r="C763" s="75"/>
      <c r="D763" s="75"/>
      <c r="E763" s="75"/>
      <c r="F763" s="75"/>
      <c r="G763" s="75"/>
      <c r="H763" s="75"/>
    </row>
    <row r="764">
      <c r="B764" s="75"/>
      <c r="C764" s="75"/>
      <c r="D764" s="75"/>
      <c r="E764" s="75"/>
      <c r="F764" s="75"/>
      <c r="G764" s="75"/>
      <c r="H764" s="75"/>
    </row>
    <row r="765">
      <c r="B765" s="75"/>
      <c r="C765" s="75"/>
      <c r="D765" s="75"/>
      <c r="E765" s="75"/>
      <c r="F765" s="75"/>
      <c r="G765" s="75"/>
      <c r="H765" s="75"/>
    </row>
    <row r="766">
      <c r="B766" s="75"/>
      <c r="C766" s="75"/>
      <c r="D766" s="75"/>
      <c r="E766" s="75"/>
      <c r="F766" s="75"/>
      <c r="G766" s="75"/>
      <c r="H766" s="75"/>
    </row>
    <row r="767">
      <c r="B767" s="75"/>
      <c r="C767" s="75"/>
      <c r="D767" s="75"/>
      <c r="E767" s="75"/>
      <c r="F767" s="75"/>
      <c r="G767" s="75"/>
      <c r="H767" s="75"/>
    </row>
    <row r="768">
      <c r="B768" s="75"/>
      <c r="C768" s="75"/>
      <c r="D768" s="75"/>
      <c r="E768" s="75"/>
      <c r="F768" s="75"/>
      <c r="G768" s="75"/>
      <c r="H768" s="75"/>
    </row>
    <row r="769">
      <c r="B769" s="75"/>
      <c r="C769" s="75"/>
      <c r="D769" s="75"/>
      <c r="E769" s="75"/>
      <c r="F769" s="75"/>
      <c r="G769" s="75"/>
      <c r="H769" s="75"/>
    </row>
    <row r="770">
      <c r="B770" s="75"/>
      <c r="C770" s="75"/>
      <c r="D770" s="75"/>
      <c r="E770" s="75"/>
      <c r="F770" s="75"/>
      <c r="G770" s="75"/>
      <c r="H770" s="75"/>
    </row>
    <row r="771">
      <c r="B771" s="75"/>
      <c r="C771" s="75"/>
      <c r="D771" s="75"/>
      <c r="E771" s="75"/>
      <c r="F771" s="75"/>
      <c r="G771" s="75"/>
      <c r="H771" s="75"/>
    </row>
    <row r="772">
      <c r="B772" s="75"/>
      <c r="C772" s="75"/>
      <c r="D772" s="75"/>
      <c r="E772" s="75"/>
      <c r="F772" s="75"/>
      <c r="G772" s="75"/>
      <c r="H772" s="75"/>
    </row>
    <row r="773">
      <c r="B773" s="75"/>
      <c r="C773" s="75"/>
      <c r="D773" s="75"/>
      <c r="E773" s="75"/>
      <c r="F773" s="75"/>
      <c r="G773" s="75"/>
      <c r="H773" s="75"/>
    </row>
    <row r="774">
      <c r="B774" s="75"/>
      <c r="C774" s="75"/>
      <c r="D774" s="75"/>
      <c r="E774" s="75"/>
      <c r="F774" s="75"/>
      <c r="G774" s="75"/>
      <c r="H774" s="75"/>
    </row>
    <row r="775">
      <c r="B775" s="75"/>
      <c r="C775" s="75"/>
      <c r="D775" s="75"/>
      <c r="E775" s="75"/>
      <c r="F775" s="75"/>
      <c r="G775" s="75"/>
      <c r="H775" s="75"/>
    </row>
    <row r="776">
      <c r="B776" s="75"/>
      <c r="C776" s="75"/>
      <c r="D776" s="75"/>
      <c r="E776" s="75"/>
      <c r="F776" s="75"/>
      <c r="G776" s="75"/>
      <c r="H776" s="75"/>
    </row>
    <row r="777">
      <c r="B777" s="75"/>
      <c r="C777" s="75"/>
      <c r="D777" s="75"/>
      <c r="E777" s="75"/>
      <c r="F777" s="75"/>
      <c r="G777" s="75"/>
      <c r="H777" s="75"/>
    </row>
    <row r="778">
      <c r="B778" s="75"/>
      <c r="C778" s="75"/>
      <c r="D778" s="75"/>
      <c r="E778" s="75"/>
      <c r="F778" s="75"/>
      <c r="G778" s="75"/>
      <c r="H778" s="75"/>
    </row>
    <row r="779">
      <c r="B779" s="75"/>
      <c r="C779" s="75"/>
      <c r="D779" s="75"/>
      <c r="E779" s="75"/>
      <c r="F779" s="75"/>
      <c r="G779" s="75"/>
      <c r="H779" s="75"/>
    </row>
    <row r="780">
      <c r="B780" s="75"/>
      <c r="C780" s="75"/>
      <c r="D780" s="75"/>
      <c r="E780" s="75"/>
      <c r="F780" s="75"/>
      <c r="G780" s="75"/>
      <c r="H780" s="75"/>
    </row>
    <row r="781">
      <c r="B781" s="75"/>
      <c r="C781" s="75"/>
      <c r="D781" s="75"/>
      <c r="E781" s="75"/>
      <c r="F781" s="75"/>
      <c r="G781" s="75"/>
      <c r="H781" s="75"/>
    </row>
    <row r="782">
      <c r="B782" s="75"/>
      <c r="C782" s="75"/>
      <c r="D782" s="75"/>
      <c r="E782" s="75"/>
      <c r="F782" s="75"/>
      <c r="G782" s="75"/>
      <c r="H782" s="75"/>
    </row>
    <row r="783">
      <c r="B783" s="75"/>
      <c r="C783" s="75"/>
      <c r="D783" s="75"/>
      <c r="E783" s="75"/>
      <c r="F783" s="75"/>
      <c r="G783" s="75"/>
      <c r="H783" s="75"/>
    </row>
    <row r="784">
      <c r="B784" s="75"/>
      <c r="C784" s="75"/>
      <c r="D784" s="75"/>
      <c r="E784" s="75"/>
      <c r="F784" s="75"/>
      <c r="G784" s="75"/>
      <c r="H784" s="75"/>
    </row>
    <row r="785">
      <c r="B785" s="75"/>
      <c r="C785" s="75"/>
      <c r="D785" s="75"/>
      <c r="E785" s="75"/>
      <c r="F785" s="75"/>
      <c r="G785" s="75"/>
      <c r="H785" s="75"/>
    </row>
    <row r="786">
      <c r="B786" s="75"/>
      <c r="C786" s="75"/>
      <c r="D786" s="75"/>
      <c r="E786" s="75"/>
      <c r="F786" s="75"/>
      <c r="G786" s="75"/>
      <c r="H786" s="75"/>
    </row>
    <row r="787">
      <c r="B787" s="75"/>
      <c r="C787" s="75"/>
      <c r="D787" s="75"/>
      <c r="E787" s="75"/>
      <c r="F787" s="75"/>
      <c r="G787" s="75"/>
      <c r="H787" s="75"/>
    </row>
    <row r="788">
      <c r="B788" s="75"/>
      <c r="C788" s="75"/>
      <c r="D788" s="75"/>
      <c r="E788" s="75"/>
      <c r="F788" s="75"/>
      <c r="G788" s="75"/>
      <c r="H788" s="75"/>
    </row>
    <row r="789">
      <c r="B789" s="75"/>
      <c r="C789" s="75"/>
      <c r="D789" s="75"/>
      <c r="E789" s="75"/>
      <c r="F789" s="75"/>
      <c r="G789" s="75"/>
      <c r="H789" s="75"/>
    </row>
    <row r="790">
      <c r="B790" s="75"/>
      <c r="C790" s="75"/>
      <c r="D790" s="75"/>
      <c r="E790" s="75"/>
      <c r="F790" s="75"/>
      <c r="G790" s="75"/>
      <c r="H790" s="75"/>
    </row>
    <row r="791">
      <c r="B791" s="75"/>
      <c r="C791" s="75"/>
      <c r="D791" s="75"/>
      <c r="E791" s="75"/>
      <c r="F791" s="75"/>
      <c r="G791" s="75"/>
      <c r="H791" s="75"/>
    </row>
    <row r="792">
      <c r="B792" s="75"/>
      <c r="C792" s="75"/>
      <c r="D792" s="75"/>
      <c r="E792" s="75"/>
      <c r="F792" s="75"/>
      <c r="G792" s="75"/>
      <c r="H792" s="75"/>
    </row>
    <row r="793">
      <c r="B793" s="75"/>
      <c r="C793" s="75"/>
      <c r="D793" s="75"/>
      <c r="E793" s="75"/>
      <c r="F793" s="75"/>
      <c r="G793" s="75"/>
      <c r="H793" s="75"/>
    </row>
    <row r="794">
      <c r="B794" s="75"/>
      <c r="C794" s="75"/>
      <c r="D794" s="75"/>
      <c r="E794" s="75"/>
      <c r="F794" s="75"/>
      <c r="G794" s="75"/>
      <c r="H794" s="75"/>
    </row>
    <row r="795">
      <c r="B795" s="75"/>
      <c r="C795" s="75"/>
      <c r="D795" s="75"/>
      <c r="E795" s="75"/>
      <c r="F795" s="75"/>
      <c r="G795" s="75"/>
      <c r="H795" s="75"/>
    </row>
    <row r="796">
      <c r="B796" s="75"/>
      <c r="C796" s="75"/>
      <c r="D796" s="75"/>
      <c r="E796" s="75"/>
      <c r="F796" s="75"/>
      <c r="G796" s="75"/>
      <c r="H796" s="75"/>
    </row>
    <row r="797">
      <c r="B797" s="75"/>
      <c r="C797" s="75"/>
      <c r="D797" s="75"/>
      <c r="E797" s="75"/>
      <c r="F797" s="75"/>
      <c r="G797" s="75"/>
      <c r="H797" s="75"/>
    </row>
    <row r="798">
      <c r="B798" s="75"/>
      <c r="C798" s="75"/>
      <c r="D798" s="75"/>
      <c r="E798" s="75"/>
      <c r="F798" s="75"/>
      <c r="G798" s="75"/>
      <c r="H798" s="75"/>
    </row>
    <row r="799">
      <c r="B799" s="75"/>
      <c r="C799" s="75"/>
      <c r="D799" s="75"/>
      <c r="E799" s="75"/>
      <c r="F799" s="75"/>
      <c r="G799" s="75"/>
      <c r="H799" s="75"/>
    </row>
    <row r="800">
      <c r="B800" s="75"/>
      <c r="C800" s="75"/>
      <c r="D800" s="75"/>
      <c r="E800" s="75"/>
      <c r="F800" s="75"/>
      <c r="G800" s="75"/>
      <c r="H800" s="75"/>
    </row>
    <row r="801">
      <c r="B801" s="75"/>
      <c r="C801" s="75"/>
      <c r="D801" s="75"/>
      <c r="E801" s="75"/>
      <c r="F801" s="75"/>
      <c r="G801" s="75"/>
      <c r="H801" s="75"/>
    </row>
    <row r="802">
      <c r="B802" s="75"/>
      <c r="C802" s="75"/>
      <c r="D802" s="75"/>
      <c r="E802" s="75"/>
      <c r="F802" s="75"/>
      <c r="G802" s="75"/>
      <c r="H802" s="75"/>
    </row>
    <row r="803">
      <c r="B803" s="75"/>
      <c r="C803" s="75"/>
      <c r="D803" s="75"/>
      <c r="E803" s="75"/>
      <c r="F803" s="75"/>
      <c r="G803" s="75"/>
      <c r="H803" s="75"/>
    </row>
    <row r="804">
      <c r="B804" s="75"/>
      <c r="C804" s="75"/>
      <c r="D804" s="75"/>
      <c r="E804" s="75"/>
      <c r="F804" s="75"/>
      <c r="G804" s="75"/>
      <c r="H804" s="75"/>
    </row>
    <row r="805">
      <c r="B805" s="75"/>
      <c r="C805" s="75"/>
      <c r="D805" s="75"/>
      <c r="E805" s="75"/>
      <c r="F805" s="75"/>
      <c r="G805" s="75"/>
      <c r="H805" s="75"/>
    </row>
    <row r="806">
      <c r="B806" s="75"/>
      <c r="C806" s="75"/>
      <c r="D806" s="75"/>
      <c r="E806" s="75"/>
      <c r="F806" s="75"/>
      <c r="G806" s="75"/>
      <c r="H806" s="75"/>
    </row>
    <row r="807">
      <c r="B807" s="75"/>
      <c r="C807" s="75"/>
      <c r="D807" s="75"/>
      <c r="E807" s="75"/>
      <c r="F807" s="75"/>
      <c r="G807" s="75"/>
      <c r="H807" s="75"/>
    </row>
    <row r="808">
      <c r="B808" s="75"/>
      <c r="C808" s="75"/>
      <c r="D808" s="75"/>
      <c r="E808" s="75"/>
      <c r="F808" s="75"/>
      <c r="G808" s="75"/>
      <c r="H808" s="75"/>
    </row>
    <row r="809">
      <c r="B809" s="75"/>
      <c r="C809" s="75"/>
      <c r="D809" s="75"/>
      <c r="E809" s="75"/>
      <c r="F809" s="75"/>
      <c r="G809" s="75"/>
      <c r="H809" s="75"/>
    </row>
    <row r="810">
      <c r="B810" s="75"/>
      <c r="C810" s="75"/>
      <c r="D810" s="75"/>
      <c r="E810" s="75"/>
      <c r="F810" s="75"/>
      <c r="G810" s="75"/>
      <c r="H810" s="75"/>
    </row>
    <row r="811">
      <c r="B811" s="75"/>
      <c r="C811" s="75"/>
      <c r="D811" s="75"/>
      <c r="E811" s="75"/>
      <c r="F811" s="75"/>
      <c r="G811" s="75"/>
      <c r="H811" s="75"/>
    </row>
    <row r="812">
      <c r="B812" s="75"/>
      <c r="C812" s="75"/>
      <c r="D812" s="75"/>
      <c r="E812" s="75"/>
      <c r="F812" s="75"/>
      <c r="G812" s="75"/>
      <c r="H812" s="75"/>
    </row>
    <row r="813">
      <c r="B813" s="75"/>
      <c r="C813" s="75"/>
      <c r="D813" s="75"/>
      <c r="E813" s="75"/>
      <c r="F813" s="75"/>
      <c r="G813" s="75"/>
      <c r="H813" s="75"/>
    </row>
    <row r="814">
      <c r="B814" s="75"/>
      <c r="C814" s="75"/>
      <c r="D814" s="75"/>
      <c r="E814" s="75"/>
      <c r="F814" s="75"/>
      <c r="G814" s="75"/>
      <c r="H814" s="75"/>
    </row>
    <row r="815">
      <c r="B815" s="75"/>
      <c r="C815" s="75"/>
      <c r="D815" s="75"/>
      <c r="E815" s="75"/>
      <c r="F815" s="75"/>
      <c r="G815" s="75"/>
      <c r="H815" s="75"/>
    </row>
    <row r="816">
      <c r="B816" s="75"/>
      <c r="C816" s="75"/>
      <c r="D816" s="75"/>
      <c r="E816" s="75"/>
      <c r="F816" s="75"/>
      <c r="G816" s="75"/>
      <c r="H816" s="75"/>
    </row>
    <row r="817">
      <c r="B817" s="75"/>
      <c r="C817" s="75"/>
      <c r="D817" s="75"/>
      <c r="E817" s="75"/>
      <c r="F817" s="75"/>
      <c r="G817" s="75"/>
      <c r="H817" s="75"/>
    </row>
    <row r="818">
      <c r="B818" s="75"/>
      <c r="C818" s="75"/>
      <c r="D818" s="75"/>
      <c r="E818" s="75"/>
      <c r="F818" s="75"/>
      <c r="G818" s="75"/>
      <c r="H818" s="75"/>
    </row>
    <row r="819">
      <c r="B819" s="75"/>
      <c r="C819" s="75"/>
      <c r="D819" s="75"/>
      <c r="E819" s="75"/>
      <c r="F819" s="75"/>
      <c r="G819" s="75"/>
      <c r="H819" s="75"/>
    </row>
    <row r="820">
      <c r="B820" s="75"/>
      <c r="C820" s="75"/>
      <c r="D820" s="75"/>
      <c r="E820" s="75"/>
      <c r="F820" s="75"/>
      <c r="G820" s="75"/>
      <c r="H820" s="75"/>
    </row>
    <row r="821">
      <c r="B821" s="75"/>
      <c r="C821" s="75"/>
      <c r="D821" s="75"/>
      <c r="E821" s="75"/>
      <c r="F821" s="75"/>
      <c r="G821" s="75"/>
      <c r="H821" s="75"/>
    </row>
    <row r="822">
      <c r="B822" s="75"/>
      <c r="C822" s="75"/>
      <c r="D822" s="75"/>
      <c r="E822" s="75"/>
      <c r="F822" s="75"/>
      <c r="G822" s="75"/>
      <c r="H822" s="75"/>
    </row>
    <row r="823">
      <c r="B823" s="75"/>
      <c r="C823" s="75"/>
      <c r="D823" s="75"/>
      <c r="E823" s="75"/>
      <c r="F823" s="75"/>
      <c r="G823" s="75"/>
      <c r="H823" s="75"/>
    </row>
    <row r="824">
      <c r="B824" s="75"/>
      <c r="C824" s="75"/>
      <c r="D824" s="75"/>
      <c r="E824" s="75"/>
      <c r="F824" s="75"/>
      <c r="G824" s="75"/>
      <c r="H824" s="75"/>
    </row>
    <row r="825">
      <c r="B825" s="75"/>
      <c r="C825" s="75"/>
      <c r="D825" s="75"/>
      <c r="E825" s="75"/>
      <c r="F825" s="75"/>
      <c r="G825" s="75"/>
      <c r="H825" s="75"/>
    </row>
    <row r="826">
      <c r="B826" s="75"/>
      <c r="C826" s="75"/>
      <c r="D826" s="75"/>
      <c r="E826" s="75"/>
      <c r="F826" s="75"/>
      <c r="G826" s="75"/>
      <c r="H826" s="75"/>
    </row>
    <row r="827">
      <c r="B827" s="75"/>
      <c r="C827" s="75"/>
      <c r="D827" s="75"/>
      <c r="E827" s="75"/>
      <c r="F827" s="75"/>
      <c r="G827" s="75"/>
      <c r="H827" s="75"/>
    </row>
    <row r="828">
      <c r="B828" s="75"/>
      <c r="C828" s="75"/>
      <c r="D828" s="75"/>
      <c r="E828" s="75"/>
      <c r="F828" s="75"/>
      <c r="G828" s="75"/>
      <c r="H828" s="75"/>
    </row>
    <row r="829">
      <c r="B829" s="75"/>
      <c r="C829" s="75"/>
      <c r="D829" s="75"/>
      <c r="E829" s="75"/>
      <c r="F829" s="75"/>
      <c r="G829" s="75"/>
      <c r="H829" s="75"/>
    </row>
    <row r="830">
      <c r="B830" s="75"/>
      <c r="C830" s="75"/>
      <c r="D830" s="75"/>
      <c r="E830" s="75"/>
      <c r="F830" s="75"/>
      <c r="G830" s="75"/>
      <c r="H830" s="75"/>
    </row>
    <row r="831">
      <c r="B831" s="75"/>
      <c r="C831" s="75"/>
      <c r="D831" s="75"/>
      <c r="E831" s="75"/>
      <c r="F831" s="75"/>
      <c r="G831" s="75"/>
      <c r="H831" s="75"/>
    </row>
    <row r="832">
      <c r="B832" s="75"/>
      <c r="C832" s="75"/>
      <c r="D832" s="75"/>
      <c r="E832" s="75"/>
      <c r="F832" s="75"/>
      <c r="G832" s="75"/>
      <c r="H832" s="75"/>
    </row>
    <row r="833">
      <c r="B833" s="75"/>
      <c r="C833" s="75"/>
      <c r="D833" s="75"/>
      <c r="E833" s="75"/>
      <c r="F833" s="75"/>
      <c r="G833" s="75"/>
      <c r="H833" s="75"/>
    </row>
    <row r="834">
      <c r="B834" s="75"/>
      <c r="C834" s="75"/>
      <c r="D834" s="75"/>
      <c r="E834" s="75"/>
      <c r="F834" s="75"/>
      <c r="G834" s="75"/>
      <c r="H834" s="75"/>
    </row>
    <row r="835">
      <c r="B835" s="75"/>
      <c r="C835" s="75"/>
      <c r="D835" s="75"/>
      <c r="E835" s="75"/>
      <c r="F835" s="75"/>
      <c r="G835" s="75"/>
      <c r="H835" s="75"/>
    </row>
    <row r="836">
      <c r="B836" s="75"/>
      <c r="C836" s="75"/>
      <c r="D836" s="75"/>
      <c r="E836" s="75"/>
      <c r="F836" s="75"/>
      <c r="G836" s="75"/>
      <c r="H836" s="75"/>
    </row>
    <row r="837">
      <c r="B837" s="75"/>
      <c r="C837" s="75"/>
      <c r="D837" s="75"/>
      <c r="E837" s="75"/>
      <c r="F837" s="75"/>
      <c r="G837" s="75"/>
      <c r="H837" s="75"/>
    </row>
    <row r="838">
      <c r="B838" s="75"/>
      <c r="C838" s="75"/>
      <c r="D838" s="75"/>
      <c r="E838" s="75"/>
      <c r="F838" s="75"/>
      <c r="G838" s="75"/>
      <c r="H838" s="75"/>
    </row>
    <row r="839">
      <c r="B839" s="75"/>
      <c r="C839" s="75"/>
      <c r="D839" s="75"/>
      <c r="E839" s="75"/>
      <c r="F839" s="75"/>
      <c r="G839" s="75"/>
      <c r="H839" s="75"/>
    </row>
    <row r="840">
      <c r="B840" s="75"/>
      <c r="C840" s="75"/>
      <c r="D840" s="75"/>
      <c r="E840" s="75"/>
      <c r="F840" s="75"/>
      <c r="G840" s="75"/>
      <c r="H840" s="75"/>
    </row>
    <row r="841">
      <c r="B841" s="75"/>
      <c r="C841" s="75"/>
      <c r="D841" s="75"/>
      <c r="E841" s="75"/>
      <c r="F841" s="75"/>
      <c r="G841" s="75"/>
      <c r="H841" s="75"/>
    </row>
    <row r="842">
      <c r="B842" s="75"/>
      <c r="C842" s="75"/>
      <c r="D842" s="75"/>
      <c r="E842" s="75"/>
      <c r="F842" s="75"/>
      <c r="G842" s="75"/>
      <c r="H842" s="75"/>
    </row>
    <row r="843">
      <c r="B843" s="75"/>
      <c r="C843" s="75"/>
      <c r="D843" s="75"/>
      <c r="E843" s="75"/>
      <c r="F843" s="75"/>
      <c r="G843" s="75"/>
      <c r="H843" s="75"/>
    </row>
    <row r="844">
      <c r="B844" s="75"/>
      <c r="C844" s="75"/>
      <c r="D844" s="75"/>
      <c r="E844" s="75"/>
      <c r="F844" s="75"/>
      <c r="G844" s="75"/>
      <c r="H844" s="75"/>
    </row>
    <row r="845">
      <c r="B845" s="75"/>
      <c r="C845" s="75"/>
      <c r="D845" s="75"/>
      <c r="E845" s="75"/>
      <c r="F845" s="75"/>
      <c r="G845" s="75"/>
      <c r="H845" s="75"/>
    </row>
    <row r="846">
      <c r="B846" s="75"/>
      <c r="C846" s="75"/>
      <c r="D846" s="75"/>
      <c r="E846" s="75"/>
      <c r="F846" s="75"/>
      <c r="G846" s="75"/>
      <c r="H846" s="75"/>
    </row>
    <row r="847">
      <c r="B847" s="75"/>
      <c r="C847" s="75"/>
      <c r="D847" s="75"/>
      <c r="E847" s="75"/>
      <c r="F847" s="75"/>
      <c r="G847" s="75"/>
      <c r="H847" s="75"/>
    </row>
    <row r="848">
      <c r="B848" s="75"/>
      <c r="C848" s="75"/>
      <c r="D848" s="75"/>
      <c r="E848" s="75"/>
      <c r="F848" s="75"/>
      <c r="G848" s="75"/>
      <c r="H848" s="75"/>
    </row>
    <row r="849">
      <c r="B849" s="75"/>
      <c r="C849" s="75"/>
      <c r="D849" s="75"/>
      <c r="E849" s="75"/>
      <c r="F849" s="75"/>
      <c r="G849" s="75"/>
      <c r="H849" s="75"/>
    </row>
    <row r="850">
      <c r="B850" s="75"/>
      <c r="C850" s="75"/>
      <c r="D850" s="75"/>
      <c r="E850" s="75"/>
      <c r="F850" s="75"/>
      <c r="G850" s="75"/>
      <c r="H850" s="75"/>
    </row>
    <row r="851">
      <c r="B851" s="75"/>
      <c r="C851" s="75"/>
      <c r="D851" s="75"/>
      <c r="E851" s="75"/>
      <c r="F851" s="75"/>
      <c r="G851" s="75"/>
      <c r="H851" s="75"/>
    </row>
    <row r="852">
      <c r="B852" s="75"/>
      <c r="C852" s="75"/>
      <c r="D852" s="75"/>
      <c r="E852" s="75"/>
      <c r="F852" s="75"/>
      <c r="G852" s="75"/>
      <c r="H852" s="75"/>
    </row>
    <row r="853">
      <c r="B853" s="75"/>
      <c r="C853" s="75"/>
      <c r="D853" s="75"/>
      <c r="E853" s="75"/>
      <c r="F853" s="75"/>
      <c r="G853" s="75"/>
      <c r="H853" s="75"/>
    </row>
    <row r="854">
      <c r="B854" s="75"/>
      <c r="C854" s="75"/>
      <c r="D854" s="75"/>
      <c r="E854" s="75"/>
      <c r="F854" s="75"/>
      <c r="G854" s="75"/>
      <c r="H854" s="75"/>
    </row>
    <row r="855">
      <c r="B855" s="75"/>
      <c r="C855" s="75"/>
      <c r="D855" s="75"/>
      <c r="E855" s="75"/>
      <c r="F855" s="75"/>
      <c r="G855" s="75"/>
      <c r="H855" s="75"/>
    </row>
    <row r="856">
      <c r="B856" s="75"/>
      <c r="C856" s="75"/>
      <c r="D856" s="75"/>
      <c r="E856" s="75"/>
      <c r="F856" s="75"/>
      <c r="G856" s="75"/>
      <c r="H856" s="75"/>
    </row>
    <row r="857">
      <c r="B857" s="75"/>
      <c r="C857" s="75"/>
      <c r="D857" s="75"/>
      <c r="E857" s="75"/>
      <c r="F857" s="75"/>
      <c r="G857" s="75"/>
      <c r="H857" s="75"/>
    </row>
    <row r="858">
      <c r="B858" s="75"/>
      <c r="C858" s="75"/>
      <c r="D858" s="75"/>
      <c r="E858" s="75"/>
      <c r="F858" s="75"/>
      <c r="G858" s="75"/>
      <c r="H858" s="75"/>
    </row>
    <row r="859">
      <c r="B859" s="75"/>
      <c r="C859" s="75"/>
      <c r="D859" s="75"/>
      <c r="E859" s="75"/>
      <c r="F859" s="75"/>
      <c r="G859" s="75"/>
      <c r="H859" s="75"/>
    </row>
    <row r="860">
      <c r="B860" s="75"/>
      <c r="C860" s="75"/>
      <c r="D860" s="75"/>
      <c r="E860" s="75"/>
      <c r="F860" s="75"/>
      <c r="G860" s="75"/>
      <c r="H860" s="75"/>
    </row>
    <row r="861">
      <c r="B861" s="75"/>
      <c r="C861" s="75"/>
      <c r="D861" s="75"/>
      <c r="E861" s="75"/>
      <c r="F861" s="75"/>
      <c r="G861" s="75"/>
      <c r="H861" s="75"/>
    </row>
    <row r="862">
      <c r="B862" s="75"/>
      <c r="C862" s="75"/>
      <c r="D862" s="75"/>
      <c r="E862" s="75"/>
      <c r="F862" s="75"/>
      <c r="G862" s="75"/>
      <c r="H862" s="75"/>
    </row>
    <row r="863">
      <c r="B863" s="75"/>
      <c r="C863" s="75"/>
      <c r="D863" s="75"/>
      <c r="E863" s="75"/>
      <c r="F863" s="75"/>
      <c r="G863" s="75"/>
      <c r="H863" s="75"/>
    </row>
    <row r="864">
      <c r="B864" s="75"/>
      <c r="C864" s="75"/>
      <c r="D864" s="75"/>
      <c r="E864" s="75"/>
      <c r="F864" s="75"/>
      <c r="G864" s="75"/>
      <c r="H864" s="75"/>
    </row>
    <row r="865">
      <c r="B865" s="75"/>
      <c r="C865" s="75"/>
      <c r="D865" s="75"/>
      <c r="E865" s="75"/>
      <c r="F865" s="75"/>
      <c r="G865" s="75"/>
      <c r="H865" s="75"/>
    </row>
    <row r="866">
      <c r="B866" s="75"/>
      <c r="C866" s="75"/>
      <c r="D866" s="75"/>
      <c r="E866" s="75"/>
      <c r="F866" s="75"/>
      <c r="G866" s="75"/>
      <c r="H866" s="75"/>
    </row>
    <row r="867">
      <c r="B867" s="75"/>
      <c r="C867" s="75"/>
      <c r="D867" s="75"/>
      <c r="E867" s="75"/>
      <c r="F867" s="75"/>
      <c r="G867" s="75"/>
      <c r="H867" s="75"/>
    </row>
    <row r="868">
      <c r="B868" s="75"/>
      <c r="C868" s="75"/>
      <c r="D868" s="75"/>
      <c r="E868" s="75"/>
      <c r="F868" s="75"/>
      <c r="G868" s="75"/>
      <c r="H868" s="75"/>
    </row>
    <row r="869">
      <c r="B869" s="75"/>
      <c r="C869" s="75"/>
      <c r="D869" s="75"/>
      <c r="E869" s="75"/>
      <c r="F869" s="75"/>
      <c r="G869" s="75"/>
      <c r="H869" s="75"/>
    </row>
    <row r="870">
      <c r="B870" s="75"/>
      <c r="C870" s="75"/>
      <c r="D870" s="75"/>
      <c r="E870" s="75"/>
      <c r="F870" s="75"/>
      <c r="G870" s="75"/>
      <c r="H870" s="75"/>
    </row>
    <row r="871">
      <c r="B871" s="75"/>
      <c r="C871" s="75"/>
      <c r="D871" s="75"/>
      <c r="E871" s="75"/>
      <c r="F871" s="75"/>
      <c r="G871" s="75"/>
      <c r="H871" s="75"/>
    </row>
    <row r="872">
      <c r="B872" s="75"/>
      <c r="C872" s="75"/>
      <c r="D872" s="75"/>
      <c r="E872" s="75"/>
      <c r="F872" s="75"/>
      <c r="G872" s="75"/>
      <c r="H872" s="75"/>
    </row>
    <row r="873">
      <c r="B873" s="75"/>
      <c r="C873" s="75"/>
      <c r="D873" s="75"/>
      <c r="E873" s="75"/>
      <c r="F873" s="75"/>
      <c r="G873" s="75"/>
      <c r="H873" s="75"/>
    </row>
    <row r="874">
      <c r="B874" s="75"/>
      <c r="C874" s="75"/>
      <c r="D874" s="75"/>
      <c r="E874" s="75"/>
      <c r="F874" s="75"/>
      <c r="G874" s="75"/>
      <c r="H874" s="75"/>
    </row>
    <row r="875">
      <c r="B875" s="75"/>
      <c r="C875" s="75"/>
      <c r="D875" s="75"/>
      <c r="E875" s="75"/>
      <c r="F875" s="75"/>
      <c r="G875" s="75"/>
      <c r="H875" s="75"/>
    </row>
    <row r="876">
      <c r="B876" s="75"/>
      <c r="C876" s="75"/>
      <c r="D876" s="75"/>
      <c r="E876" s="75"/>
      <c r="F876" s="75"/>
      <c r="G876" s="75"/>
      <c r="H876" s="75"/>
    </row>
    <row r="877">
      <c r="B877" s="75"/>
      <c r="C877" s="75"/>
      <c r="D877" s="75"/>
      <c r="E877" s="75"/>
      <c r="F877" s="75"/>
      <c r="G877" s="75"/>
      <c r="H877" s="75"/>
    </row>
    <row r="878">
      <c r="B878" s="75"/>
      <c r="C878" s="75"/>
      <c r="D878" s="75"/>
      <c r="E878" s="75"/>
      <c r="F878" s="75"/>
      <c r="G878" s="75"/>
      <c r="H878" s="75"/>
    </row>
    <row r="879">
      <c r="B879" s="75"/>
      <c r="C879" s="75"/>
      <c r="D879" s="75"/>
      <c r="E879" s="75"/>
      <c r="F879" s="75"/>
      <c r="G879" s="75"/>
      <c r="H879" s="75"/>
    </row>
    <row r="880">
      <c r="B880" s="75"/>
      <c r="C880" s="75"/>
      <c r="D880" s="75"/>
      <c r="E880" s="75"/>
      <c r="F880" s="75"/>
      <c r="G880" s="75"/>
      <c r="H880" s="75"/>
    </row>
    <row r="881">
      <c r="B881" s="75"/>
      <c r="C881" s="75"/>
      <c r="D881" s="75"/>
      <c r="E881" s="75"/>
      <c r="F881" s="75"/>
      <c r="G881" s="75"/>
      <c r="H881" s="75"/>
    </row>
    <row r="882">
      <c r="B882" s="75"/>
      <c r="C882" s="75"/>
      <c r="D882" s="75"/>
      <c r="E882" s="75"/>
      <c r="F882" s="75"/>
      <c r="G882" s="75"/>
      <c r="H882" s="75"/>
    </row>
    <row r="883">
      <c r="B883" s="75"/>
      <c r="C883" s="75"/>
      <c r="D883" s="75"/>
      <c r="E883" s="75"/>
      <c r="F883" s="75"/>
      <c r="G883" s="75"/>
      <c r="H883" s="75"/>
    </row>
    <row r="884">
      <c r="B884" s="75"/>
      <c r="C884" s="75"/>
      <c r="D884" s="75"/>
      <c r="E884" s="75"/>
      <c r="F884" s="75"/>
      <c r="G884" s="75"/>
      <c r="H884" s="75"/>
    </row>
    <row r="885">
      <c r="B885" s="75"/>
      <c r="C885" s="75"/>
      <c r="D885" s="75"/>
      <c r="E885" s="75"/>
      <c r="F885" s="75"/>
      <c r="G885" s="75"/>
      <c r="H885" s="75"/>
    </row>
    <row r="886">
      <c r="B886" s="75"/>
      <c r="C886" s="75"/>
      <c r="D886" s="75"/>
      <c r="E886" s="75"/>
      <c r="F886" s="75"/>
      <c r="G886" s="75"/>
      <c r="H886" s="75"/>
    </row>
    <row r="887">
      <c r="B887" s="75"/>
      <c r="C887" s="75"/>
      <c r="D887" s="75"/>
      <c r="E887" s="75"/>
      <c r="F887" s="75"/>
      <c r="G887" s="75"/>
      <c r="H887" s="75"/>
    </row>
    <row r="888">
      <c r="B888" s="75"/>
      <c r="C888" s="75"/>
      <c r="D888" s="75"/>
      <c r="E888" s="75"/>
      <c r="F888" s="75"/>
      <c r="G888" s="75"/>
      <c r="H888" s="75"/>
    </row>
    <row r="889">
      <c r="B889" s="75"/>
      <c r="C889" s="75"/>
      <c r="D889" s="75"/>
      <c r="E889" s="75"/>
      <c r="F889" s="75"/>
      <c r="G889" s="75"/>
      <c r="H889" s="75"/>
    </row>
    <row r="890">
      <c r="B890" s="75"/>
      <c r="C890" s="75"/>
      <c r="D890" s="75"/>
      <c r="E890" s="75"/>
      <c r="F890" s="75"/>
      <c r="G890" s="75"/>
      <c r="H890" s="75"/>
    </row>
    <row r="891">
      <c r="B891" s="75"/>
      <c r="C891" s="75"/>
      <c r="D891" s="75"/>
      <c r="E891" s="75"/>
      <c r="F891" s="75"/>
      <c r="G891" s="75"/>
      <c r="H891" s="75"/>
    </row>
    <row r="892">
      <c r="B892" s="75"/>
      <c r="C892" s="75"/>
      <c r="D892" s="75"/>
      <c r="E892" s="75"/>
      <c r="F892" s="75"/>
      <c r="G892" s="75"/>
      <c r="H892" s="75"/>
    </row>
    <row r="893">
      <c r="B893" s="75"/>
      <c r="C893" s="75"/>
      <c r="D893" s="75"/>
      <c r="E893" s="75"/>
      <c r="F893" s="75"/>
      <c r="G893" s="75"/>
      <c r="H893" s="75"/>
    </row>
    <row r="894">
      <c r="B894" s="75"/>
      <c r="C894" s="75"/>
      <c r="D894" s="75"/>
      <c r="E894" s="75"/>
      <c r="F894" s="75"/>
      <c r="G894" s="75"/>
      <c r="H894" s="75"/>
    </row>
    <row r="895">
      <c r="B895" s="75"/>
      <c r="C895" s="75"/>
      <c r="D895" s="75"/>
      <c r="E895" s="75"/>
      <c r="F895" s="75"/>
      <c r="G895" s="75"/>
      <c r="H895" s="75"/>
    </row>
    <row r="896">
      <c r="B896" s="75"/>
      <c r="C896" s="75"/>
      <c r="D896" s="75"/>
      <c r="E896" s="75"/>
      <c r="F896" s="75"/>
      <c r="G896" s="75"/>
      <c r="H896" s="75"/>
    </row>
    <row r="897">
      <c r="B897" s="75"/>
      <c r="C897" s="75"/>
      <c r="D897" s="75"/>
      <c r="E897" s="75"/>
      <c r="F897" s="75"/>
      <c r="G897" s="75"/>
      <c r="H897" s="75"/>
    </row>
    <row r="898">
      <c r="B898" s="75"/>
      <c r="C898" s="75"/>
      <c r="D898" s="75"/>
      <c r="E898" s="75"/>
      <c r="F898" s="75"/>
      <c r="G898" s="75"/>
      <c r="H898" s="75"/>
    </row>
    <row r="899">
      <c r="B899" s="75"/>
      <c r="C899" s="75"/>
      <c r="D899" s="75"/>
      <c r="E899" s="75"/>
      <c r="F899" s="75"/>
      <c r="G899" s="75"/>
      <c r="H899" s="75"/>
    </row>
    <row r="900">
      <c r="B900" s="75"/>
      <c r="C900" s="75"/>
      <c r="D900" s="75"/>
      <c r="E900" s="75"/>
      <c r="F900" s="75"/>
      <c r="G900" s="75"/>
      <c r="H900" s="75"/>
    </row>
    <row r="901">
      <c r="B901" s="75"/>
      <c r="C901" s="75"/>
      <c r="D901" s="75"/>
      <c r="E901" s="75"/>
      <c r="F901" s="75"/>
      <c r="G901" s="75"/>
      <c r="H901" s="75"/>
    </row>
    <row r="902">
      <c r="B902" s="75"/>
      <c r="C902" s="75"/>
      <c r="D902" s="75"/>
      <c r="E902" s="75"/>
      <c r="F902" s="75"/>
      <c r="G902" s="75"/>
      <c r="H902" s="75"/>
    </row>
    <row r="903">
      <c r="B903" s="75"/>
      <c r="C903" s="75"/>
      <c r="D903" s="75"/>
      <c r="E903" s="75"/>
      <c r="F903" s="75"/>
      <c r="G903" s="75"/>
      <c r="H903" s="75"/>
    </row>
    <row r="904">
      <c r="B904" s="75"/>
      <c r="C904" s="75"/>
      <c r="D904" s="75"/>
      <c r="E904" s="75"/>
      <c r="F904" s="75"/>
      <c r="G904" s="75"/>
      <c r="H904" s="75"/>
    </row>
    <row r="905">
      <c r="B905" s="75"/>
      <c r="C905" s="75"/>
      <c r="D905" s="75"/>
      <c r="E905" s="75"/>
      <c r="F905" s="75"/>
      <c r="G905" s="75"/>
      <c r="H905" s="75"/>
    </row>
    <row r="906">
      <c r="B906" s="75"/>
      <c r="C906" s="75"/>
      <c r="D906" s="75"/>
      <c r="E906" s="75"/>
      <c r="F906" s="75"/>
      <c r="G906" s="75"/>
      <c r="H906" s="75"/>
    </row>
    <row r="907">
      <c r="B907" s="75"/>
      <c r="C907" s="75"/>
      <c r="D907" s="75"/>
      <c r="E907" s="75"/>
      <c r="F907" s="75"/>
      <c r="G907" s="75"/>
      <c r="H907" s="75"/>
    </row>
    <row r="908">
      <c r="B908" s="75"/>
      <c r="C908" s="75"/>
      <c r="D908" s="75"/>
      <c r="E908" s="75"/>
      <c r="F908" s="75"/>
      <c r="G908" s="75"/>
      <c r="H908" s="75"/>
    </row>
    <row r="909">
      <c r="B909" s="75"/>
      <c r="C909" s="75"/>
      <c r="D909" s="75"/>
      <c r="E909" s="75"/>
      <c r="F909" s="75"/>
      <c r="G909" s="75"/>
      <c r="H909" s="75"/>
    </row>
    <row r="910">
      <c r="B910" s="75"/>
      <c r="C910" s="75"/>
      <c r="D910" s="75"/>
      <c r="E910" s="75"/>
      <c r="F910" s="75"/>
      <c r="G910" s="75"/>
      <c r="H910" s="75"/>
    </row>
    <row r="911">
      <c r="B911" s="75"/>
      <c r="C911" s="75"/>
      <c r="D911" s="75"/>
      <c r="E911" s="75"/>
      <c r="F911" s="75"/>
      <c r="G911" s="75"/>
      <c r="H911" s="75"/>
    </row>
    <row r="912">
      <c r="B912" s="75"/>
      <c r="C912" s="75"/>
      <c r="D912" s="75"/>
      <c r="E912" s="75"/>
      <c r="F912" s="75"/>
      <c r="G912" s="75"/>
      <c r="H912" s="75"/>
    </row>
    <row r="913">
      <c r="B913" s="75"/>
      <c r="C913" s="75"/>
      <c r="D913" s="75"/>
      <c r="E913" s="75"/>
      <c r="F913" s="75"/>
      <c r="G913" s="75"/>
      <c r="H913" s="75"/>
    </row>
    <row r="914">
      <c r="B914" s="75"/>
      <c r="C914" s="75"/>
      <c r="D914" s="75"/>
      <c r="E914" s="75"/>
      <c r="F914" s="75"/>
      <c r="G914" s="75"/>
      <c r="H914" s="75"/>
    </row>
    <row r="915">
      <c r="B915" s="75"/>
      <c r="C915" s="75"/>
      <c r="D915" s="75"/>
      <c r="E915" s="75"/>
      <c r="F915" s="75"/>
      <c r="G915" s="75"/>
      <c r="H915" s="75"/>
    </row>
    <row r="916">
      <c r="B916" s="75"/>
      <c r="C916" s="75"/>
      <c r="D916" s="75"/>
      <c r="E916" s="75"/>
      <c r="F916" s="75"/>
      <c r="G916" s="75"/>
      <c r="H916" s="75"/>
    </row>
    <row r="917">
      <c r="B917" s="75"/>
      <c r="C917" s="75"/>
      <c r="D917" s="75"/>
      <c r="E917" s="75"/>
      <c r="F917" s="75"/>
      <c r="G917" s="75"/>
      <c r="H917" s="75"/>
    </row>
    <row r="918">
      <c r="B918" s="75"/>
      <c r="C918" s="75"/>
      <c r="D918" s="75"/>
      <c r="E918" s="75"/>
      <c r="F918" s="75"/>
      <c r="G918" s="75"/>
      <c r="H918" s="75"/>
    </row>
    <row r="919">
      <c r="B919" s="75"/>
      <c r="C919" s="75"/>
      <c r="D919" s="75"/>
      <c r="E919" s="75"/>
      <c r="F919" s="75"/>
      <c r="G919" s="75"/>
      <c r="H919" s="75"/>
    </row>
    <row r="920">
      <c r="B920" s="75"/>
      <c r="C920" s="75"/>
      <c r="D920" s="75"/>
      <c r="E920" s="75"/>
      <c r="F920" s="75"/>
      <c r="G920" s="75"/>
      <c r="H920" s="75"/>
    </row>
    <row r="921">
      <c r="B921" s="75"/>
      <c r="C921" s="75"/>
      <c r="D921" s="75"/>
      <c r="E921" s="75"/>
      <c r="F921" s="75"/>
      <c r="G921" s="75"/>
      <c r="H921" s="75"/>
    </row>
    <row r="922">
      <c r="B922" s="75"/>
      <c r="C922" s="75"/>
      <c r="D922" s="75"/>
      <c r="E922" s="75"/>
      <c r="F922" s="75"/>
      <c r="G922" s="75"/>
      <c r="H922" s="75"/>
    </row>
    <row r="923">
      <c r="B923" s="75"/>
      <c r="C923" s="75"/>
      <c r="D923" s="75"/>
      <c r="E923" s="75"/>
      <c r="F923" s="75"/>
      <c r="G923" s="75"/>
      <c r="H923" s="75"/>
    </row>
    <row r="924">
      <c r="B924" s="75"/>
      <c r="C924" s="75"/>
      <c r="D924" s="75"/>
      <c r="E924" s="75"/>
      <c r="F924" s="75"/>
      <c r="G924" s="75"/>
      <c r="H924" s="75"/>
    </row>
    <row r="925">
      <c r="B925" s="75"/>
      <c r="C925" s="75"/>
      <c r="D925" s="75"/>
      <c r="E925" s="75"/>
      <c r="F925" s="75"/>
      <c r="G925" s="75"/>
      <c r="H925" s="75"/>
    </row>
    <row r="926">
      <c r="B926" s="75"/>
      <c r="C926" s="75"/>
      <c r="D926" s="75"/>
      <c r="E926" s="75"/>
      <c r="F926" s="75"/>
      <c r="G926" s="75"/>
      <c r="H926" s="75"/>
    </row>
    <row r="927">
      <c r="B927" s="75"/>
      <c r="C927" s="75"/>
      <c r="D927" s="75"/>
      <c r="E927" s="75"/>
      <c r="F927" s="75"/>
      <c r="G927" s="75"/>
      <c r="H927" s="75"/>
    </row>
    <row r="928">
      <c r="B928" s="75"/>
      <c r="C928" s="75"/>
      <c r="D928" s="75"/>
      <c r="E928" s="75"/>
      <c r="F928" s="75"/>
      <c r="G928" s="75"/>
      <c r="H928" s="75"/>
    </row>
    <row r="929">
      <c r="B929" s="75"/>
      <c r="C929" s="75"/>
      <c r="D929" s="75"/>
      <c r="E929" s="75"/>
      <c r="F929" s="75"/>
      <c r="G929" s="75"/>
      <c r="H929" s="75"/>
    </row>
    <row r="930">
      <c r="B930" s="75"/>
      <c r="C930" s="75"/>
      <c r="D930" s="75"/>
      <c r="E930" s="75"/>
      <c r="F930" s="75"/>
      <c r="G930" s="75"/>
      <c r="H930" s="75"/>
    </row>
    <row r="931">
      <c r="B931" s="75"/>
      <c r="C931" s="75"/>
      <c r="D931" s="75"/>
      <c r="E931" s="75"/>
      <c r="F931" s="75"/>
      <c r="G931" s="75"/>
      <c r="H931" s="75"/>
    </row>
    <row r="932">
      <c r="B932" s="75"/>
      <c r="C932" s="75"/>
      <c r="D932" s="75"/>
      <c r="E932" s="75"/>
      <c r="F932" s="75"/>
      <c r="G932" s="75"/>
      <c r="H932" s="75"/>
    </row>
    <row r="933">
      <c r="B933" s="75"/>
      <c r="C933" s="75"/>
      <c r="D933" s="75"/>
      <c r="E933" s="75"/>
      <c r="F933" s="75"/>
      <c r="G933" s="75"/>
      <c r="H933" s="75"/>
    </row>
    <row r="934">
      <c r="B934" s="75"/>
      <c r="C934" s="75"/>
      <c r="D934" s="75"/>
      <c r="E934" s="75"/>
      <c r="F934" s="75"/>
      <c r="G934" s="75"/>
      <c r="H934" s="75"/>
    </row>
    <row r="935">
      <c r="B935" s="75"/>
      <c r="C935" s="75"/>
      <c r="D935" s="75"/>
      <c r="E935" s="75"/>
      <c r="F935" s="75"/>
      <c r="G935" s="75"/>
      <c r="H935" s="75"/>
    </row>
    <row r="936">
      <c r="B936" s="75"/>
      <c r="C936" s="75"/>
      <c r="D936" s="75"/>
      <c r="E936" s="75"/>
      <c r="F936" s="75"/>
      <c r="G936" s="75"/>
      <c r="H936" s="75"/>
    </row>
    <row r="937">
      <c r="B937" s="75"/>
      <c r="C937" s="75"/>
      <c r="D937" s="75"/>
      <c r="E937" s="75"/>
      <c r="F937" s="75"/>
      <c r="G937" s="75"/>
      <c r="H937" s="75"/>
    </row>
    <row r="938">
      <c r="B938" s="75"/>
      <c r="C938" s="75"/>
      <c r="D938" s="75"/>
      <c r="E938" s="75"/>
      <c r="F938" s="75"/>
      <c r="G938" s="75"/>
      <c r="H938" s="75"/>
    </row>
    <row r="939">
      <c r="B939" s="75"/>
      <c r="C939" s="75"/>
      <c r="D939" s="75"/>
      <c r="E939" s="75"/>
      <c r="F939" s="75"/>
      <c r="G939" s="75"/>
      <c r="H939" s="75"/>
    </row>
    <row r="940">
      <c r="B940" s="75"/>
      <c r="C940" s="75"/>
      <c r="D940" s="75"/>
      <c r="E940" s="75"/>
      <c r="F940" s="75"/>
      <c r="G940" s="75"/>
      <c r="H940" s="75"/>
    </row>
    <row r="941">
      <c r="B941" s="75"/>
      <c r="C941" s="75"/>
      <c r="D941" s="75"/>
      <c r="E941" s="75"/>
      <c r="F941" s="75"/>
      <c r="G941" s="75"/>
      <c r="H941" s="75"/>
    </row>
    <row r="942">
      <c r="B942" s="75"/>
      <c r="C942" s="75"/>
      <c r="D942" s="75"/>
      <c r="E942" s="75"/>
      <c r="F942" s="75"/>
      <c r="G942" s="75"/>
      <c r="H942" s="75"/>
    </row>
    <row r="943">
      <c r="B943" s="75"/>
      <c r="C943" s="75"/>
      <c r="D943" s="75"/>
      <c r="E943" s="75"/>
      <c r="F943" s="75"/>
      <c r="G943" s="75"/>
      <c r="H943" s="75"/>
    </row>
    <row r="944">
      <c r="B944" s="75"/>
      <c r="C944" s="75"/>
      <c r="D944" s="75"/>
      <c r="E944" s="75"/>
      <c r="F944" s="75"/>
      <c r="G944" s="75"/>
      <c r="H944" s="75"/>
    </row>
    <row r="945">
      <c r="B945" s="75"/>
      <c r="C945" s="75"/>
      <c r="D945" s="75"/>
      <c r="E945" s="75"/>
      <c r="F945" s="75"/>
      <c r="G945" s="75"/>
      <c r="H945" s="75"/>
    </row>
    <row r="946">
      <c r="B946" s="75"/>
      <c r="C946" s="75"/>
      <c r="D946" s="75"/>
      <c r="E946" s="75"/>
      <c r="F946" s="75"/>
      <c r="G946" s="75"/>
      <c r="H946" s="75"/>
    </row>
    <row r="947">
      <c r="B947" s="75"/>
      <c r="C947" s="75"/>
      <c r="D947" s="75"/>
      <c r="E947" s="75"/>
      <c r="F947" s="75"/>
      <c r="G947" s="75"/>
      <c r="H947" s="75"/>
    </row>
    <row r="948">
      <c r="B948" s="75"/>
      <c r="C948" s="75"/>
      <c r="D948" s="75"/>
      <c r="E948" s="75"/>
      <c r="F948" s="75"/>
      <c r="G948" s="75"/>
      <c r="H948" s="75"/>
    </row>
    <row r="949">
      <c r="B949" s="75"/>
      <c r="C949" s="75"/>
      <c r="D949" s="75"/>
      <c r="E949" s="75"/>
      <c r="F949" s="75"/>
      <c r="G949" s="75"/>
      <c r="H949" s="75"/>
    </row>
    <row r="950">
      <c r="B950" s="75"/>
      <c r="C950" s="75"/>
      <c r="D950" s="75"/>
      <c r="E950" s="75"/>
      <c r="F950" s="75"/>
      <c r="G950" s="75"/>
      <c r="H950" s="75"/>
    </row>
    <row r="951">
      <c r="B951" s="75"/>
      <c r="C951" s="75"/>
      <c r="D951" s="75"/>
      <c r="E951" s="75"/>
      <c r="F951" s="75"/>
      <c r="G951" s="75"/>
      <c r="H951" s="75"/>
    </row>
    <row r="952">
      <c r="B952" s="75"/>
      <c r="C952" s="75"/>
      <c r="D952" s="75"/>
      <c r="E952" s="75"/>
      <c r="F952" s="75"/>
      <c r="G952" s="75"/>
      <c r="H952" s="75"/>
    </row>
    <row r="953">
      <c r="B953" s="75"/>
      <c r="C953" s="75"/>
      <c r="D953" s="75"/>
      <c r="E953" s="75"/>
      <c r="F953" s="75"/>
      <c r="G953" s="75"/>
      <c r="H953" s="75"/>
    </row>
    <row r="954">
      <c r="B954" s="75"/>
      <c r="C954" s="75"/>
      <c r="D954" s="75"/>
      <c r="E954" s="75"/>
      <c r="F954" s="75"/>
      <c r="G954" s="75"/>
      <c r="H954" s="75"/>
    </row>
    <row r="955">
      <c r="B955" s="75"/>
      <c r="C955" s="75"/>
      <c r="D955" s="75"/>
      <c r="E955" s="75"/>
      <c r="F955" s="75"/>
      <c r="G955" s="75"/>
      <c r="H955" s="75"/>
    </row>
    <row r="956">
      <c r="B956" s="75"/>
      <c r="C956" s="75"/>
      <c r="D956" s="75"/>
      <c r="E956" s="75"/>
      <c r="F956" s="75"/>
      <c r="G956" s="75"/>
      <c r="H956" s="75"/>
    </row>
    <row r="957">
      <c r="B957" s="75"/>
      <c r="C957" s="75"/>
      <c r="D957" s="75"/>
      <c r="E957" s="75"/>
      <c r="F957" s="75"/>
      <c r="G957" s="75"/>
      <c r="H957" s="75"/>
    </row>
    <row r="958">
      <c r="B958" s="75"/>
      <c r="C958" s="75"/>
      <c r="D958" s="75"/>
      <c r="E958" s="75"/>
      <c r="F958" s="75"/>
      <c r="G958" s="75"/>
      <c r="H958" s="75"/>
    </row>
    <row r="959">
      <c r="B959" s="75"/>
      <c r="C959" s="75"/>
      <c r="D959" s="75"/>
      <c r="E959" s="75"/>
      <c r="F959" s="75"/>
      <c r="G959" s="75"/>
      <c r="H959" s="75"/>
    </row>
    <row r="960">
      <c r="B960" s="75"/>
      <c r="C960" s="75"/>
      <c r="D960" s="75"/>
      <c r="E960" s="75"/>
      <c r="F960" s="75"/>
      <c r="G960" s="75"/>
      <c r="H960" s="75"/>
    </row>
    <row r="961">
      <c r="B961" s="75"/>
      <c r="C961" s="75"/>
      <c r="D961" s="75"/>
      <c r="E961" s="75"/>
      <c r="F961" s="75"/>
      <c r="G961" s="75"/>
      <c r="H961" s="75"/>
    </row>
    <row r="962">
      <c r="B962" s="75"/>
      <c r="C962" s="75"/>
      <c r="D962" s="75"/>
      <c r="E962" s="75"/>
      <c r="F962" s="75"/>
      <c r="G962" s="75"/>
      <c r="H962" s="75"/>
    </row>
    <row r="963">
      <c r="B963" s="75"/>
      <c r="C963" s="75"/>
      <c r="D963" s="75"/>
      <c r="E963" s="75"/>
      <c r="F963" s="75"/>
      <c r="G963" s="75"/>
      <c r="H963" s="75"/>
    </row>
    <row r="964">
      <c r="B964" s="75"/>
      <c r="C964" s="75"/>
      <c r="D964" s="75"/>
      <c r="E964" s="75"/>
      <c r="F964" s="75"/>
      <c r="G964" s="75"/>
      <c r="H964" s="75"/>
    </row>
    <row r="965">
      <c r="B965" s="75"/>
      <c r="C965" s="75"/>
      <c r="D965" s="75"/>
      <c r="E965" s="75"/>
      <c r="F965" s="75"/>
      <c r="G965" s="75"/>
      <c r="H965" s="75"/>
    </row>
    <row r="966">
      <c r="B966" s="75"/>
      <c r="C966" s="75"/>
      <c r="D966" s="75"/>
      <c r="E966" s="75"/>
      <c r="F966" s="75"/>
      <c r="G966" s="75"/>
      <c r="H966" s="75"/>
    </row>
    <row r="967">
      <c r="B967" s="75"/>
      <c r="C967" s="75"/>
      <c r="D967" s="75"/>
      <c r="E967" s="75"/>
      <c r="F967" s="75"/>
      <c r="G967" s="75"/>
      <c r="H967" s="75"/>
    </row>
    <row r="968">
      <c r="B968" s="75"/>
      <c r="C968" s="75"/>
      <c r="D968" s="75"/>
      <c r="E968" s="75"/>
      <c r="F968" s="75"/>
      <c r="G968" s="75"/>
      <c r="H968" s="75"/>
    </row>
    <row r="969">
      <c r="B969" s="75"/>
      <c r="C969" s="75"/>
      <c r="D969" s="75"/>
      <c r="E969" s="75"/>
      <c r="F969" s="75"/>
      <c r="G969" s="75"/>
      <c r="H969" s="75"/>
    </row>
    <row r="970">
      <c r="B970" s="75"/>
      <c r="C970" s="75"/>
      <c r="D970" s="75"/>
      <c r="E970" s="75"/>
      <c r="F970" s="75"/>
      <c r="G970" s="75"/>
      <c r="H970" s="75"/>
    </row>
    <row r="971">
      <c r="B971" s="75"/>
      <c r="C971" s="75"/>
      <c r="D971" s="75"/>
      <c r="E971" s="75"/>
      <c r="F971" s="75"/>
      <c r="G971" s="75"/>
      <c r="H971" s="75"/>
    </row>
    <row r="972">
      <c r="B972" s="75"/>
      <c r="C972" s="75"/>
      <c r="D972" s="75"/>
      <c r="E972" s="75"/>
      <c r="F972" s="75"/>
      <c r="G972" s="75"/>
      <c r="H972" s="75"/>
    </row>
    <row r="973">
      <c r="B973" s="75"/>
      <c r="C973" s="75"/>
      <c r="D973" s="75"/>
      <c r="E973" s="75"/>
      <c r="F973" s="75"/>
      <c r="G973" s="75"/>
      <c r="H973" s="75"/>
    </row>
    <row r="974">
      <c r="B974" s="75"/>
      <c r="C974" s="75"/>
      <c r="D974" s="75"/>
      <c r="E974" s="75"/>
      <c r="F974" s="75"/>
      <c r="G974" s="75"/>
      <c r="H974" s="75"/>
    </row>
    <row r="975">
      <c r="B975" s="75"/>
      <c r="C975" s="75"/>
      <c r="D975" s="75"/>
      <c r="E975" s="75"/>
      <c r="F975" s="75"/>
      <c r="G975" s="75"/>
      <c r="H975" s="75"/>
    </row>
    <row r="976">
      <c r="B976" s="75"/>
      <c r="C976" s="75"/>
      <c r="D976" s="75"/>
      <c r="E976" s="75"/>
      <c r="F976" s="75"/>
      <c r="G976" s="75"/>
      <c r="H976" s="75"/>
    </row>
    <row r="977">
      <c r="B977" s="75"/>
      <c r="C977" s="75"/>
      <c r="D977" s="75"/>
      <c r="E977" s="75"/>
      <c r="F977" s="75"/>
      <c r="G977" s="75"/>
      <c r="H977" s="75"/>
    </row>
    <row r="978">
      <c r="B978" s="75"/>
      <c r="C978" s="75"/>
      <c r="D978" s="75"/>
      <c r="E978" s="75"/>
      <c r="F978" s="75"/>
      <c r="G978" s="75"/>
      <c r="H978" s="75"/>
    </row>
    <row r="979">
      <c r="B979" s="75"/>
      <c r="C979" s="75"/>
      <c r="D979" s="75"/>
      <c r="E979" s="75"/>
      <c r="F979" s="75"/>
      <c r="G979" s="75"/>
      <c r="H979" s="75"/>
    </row>
    <row r="980">
      <c r="B980" s="75"/>
      <c r="C980" s="75"/>
      <c r="D980" s="75"/>
      <c r="E980" s="75"/>
      <c r="F980" s="75"/>
      <c r="G980" s="75"/>
      <c r="H980" s="75"/>
    </row>
    <row r="981">
      <c r="B981" s="75"/>
      <c r="C981" s="75"/>
      <c r="D981" s="75"/>
      <c r="E981" s="75"/>
      <c r="F981" s="75"/>
      <c r="G981" s="75"/>
      <c r="H981" s="75"/>
    </row>
    <row r="982">
      <c r="B982" s="75"/>
      <c r="C982" s="75"/>
      <c r="D982" s="75"/>
      <c r="E982" s="75"/>
      <c r="F982" s="75"/>
      <c r="G982" s="75"/>
      <c r="H982" s="75"/>
    </row>
    <row r="983">
      <c r="B983" s="75"/>
      <c r="C983" s="75"/>
      <c r="D983" s="75"/>
      <c r="E983" s="75"/>
      <c r="F983" s="75"/>
      <c r="G983" s="75"/>
      <c r="H983" s="75"/>
    </row>
    <row r="984">
      <c r="B984" s="75"/>
      <c r="C984" s="75"/>
      <c r="D984" s="75"/>
      <c r="E984" s="75"/>
      <c r="F984" s="75"/>
      <c r="G984" s="75"/>
      <c r="H984" s="75"/>
    </row>
    <row r="985">
      <c r="B985" s="75"/>
      <c r="C985" s="75"/>
      <c r="D985" s="75"/>
      <c r="E985" s="75"/>
      <c r="F985" s="75"/>
      <c r="G985" s="75"/>
      <c r="H985" s="75"/>
    </row>
    <row r="986">
      <c r="B986" s="75"/>
      <c r="C986" s="75"/>
      <c r="D986" s="75"/>
      <c r="E986" s="75"/>
      <c r="F986" s="75"/>
      <c r="G986" s="75"/>
      <c r="H986" s="75"/>
    </row>
    <row r="987">
      <c r="B987" s="75"/>
      <c r="C987" s="75"/>
      <c r="D987" s="75"/>
      <c r="E987" s="75"/>
      <c r="F987" s="75"/>
      <c r="G987" s="75"/>
      <c r="H987" s="75"/>
    </row>
    <row r="988">
      <c r="B988" s="75"/>
      <c r="C988" s="75"/>
      <c r="D988" s="75"/>
      <c r="E988" s="75"/>
      <c r="F988" s="75"/>
      <c r="G988" s="75"/>
      <c r="H988" s="75"/>
    </row>
    <row r="989">
      <c r="B989" s="75"/>
      <c r="C989" s="75"/>
      <c r="D989" s="75"/>
      <c r="E989" s="75"/>
      <c r="F989" s="75"/>
      <c r="G989" s="75"/>
      <c r="H989" s="75"/>
    </row>
    <row r="990">
      <c r="B990" s="75"/>
      <c r="C990" s="75"/>
      <c r="D990" s="75"/>
      <c r="E990" s="75"/>
      <c r="F990" s="75"/>
      <c r="G990" s="75"/>
      <c r="H990" s="75"/>
    </row>
    <row r="991">
      <c r="B991" s="75"/>
      <c r="C991" s="75"/>
      <c r="D991" s="75"/>
      <c r="E991" s="75"/>
      <c r="F991" s="75"/>
      <c r="G991" s="75"/>
      <c r="H991" s="75"/>
    </row>
    <row r="992">
      <c r="B992" s="75"/>
      <c r="C992" s="75"/>
      <c r="D992" s="75"/>
      <c r="E992" s="75"/>
      <c r="F992" s="75"/>
      <c r="G992" s="75"/>
      <c r="H992" s="75"/>
    </row>
    <row r="993">
      <c r="B993" s="75"/>
      <c r="C993" s="75"/>
      <c r="D993" s="75"/>
      <c r="E993" s="75"/>
      <c r="F993" s="75"/>
      <c r="G993" s="75"/>
      <c r="H993" s="75"/>
    </row>
    <row r="994">
      <c r="B994" s="75"/>
      <c r="C994" s="75"/>
      <c r="D994" s="75"/>
      <c r="E994" s="75"/>
      <c r="F994" s="75"/>
      <c r="G994" s="75"/>
      <c r="H994" s="75"/>
    </row>
    <row r="995">
      <c r="B995" s="75"/>
      <c r="C995" s="75"/>
      <c r="D995" s="75"/>
      <c r="E995" s="75"/>
      <c r="F995" s="75"/>
      <c r="G995" s="75"/>
      <c r="H995" s="75"/>
    </row>
    <row r="996">
      <c r="B996" s="75"/>
      <c r="C996" s="75"/>
      <c r="D996" s="75"/>
      <c r="E996" s="75"/>
      <c r="F996" s="75"/>
      <c r="G996" s="75"/>
      <c r="H996" s="75"/>
    </row>
    <row r="997">
      <c r="B997" s="75"/>
      <c r="C997" s="75"/>
      <c r="D997" s="75"/>
      <c r="E997" s="75"/>
      <c r="F997" s="75"/>
      <c r="G997" s="75"/>
      <c r="H997" s="75"/>
    </row>
    <row r="998">
      <c r="B998" s="75"/>
      <c r="C998" s="75"/>
      <c r="D998" s="75"/>
      <c r="E998" s="75"/>
      <c r="F998" s="75"/>
      <c r="G998" s="75"/>
      <c r="H998" s="75"/>
    </row>
    <row r="999">
      <c r="B999" s="75"/>
      <c r="C999" s="75"/>
      <c r="D999" s="75"/>
      <c r="E999" s="75"/>
      <c r="F999" s="75"/>
      <c r="G999" s="75"/>
      <c r="H999" s="75"/>
    </row>
    <row r="1000">
      <c r="B1000" s="75"/>
      <c r="C1000" s="75"/>
      <c r="D1000" s="75"/>
      <c r="E1000" s="75"/>
      <c r="F1000" s="75"/>
      <c r="G1000" s="75"/>
      <c r="H1000" s="75"/>
    </row>
    <row r="1001">
      <c r="B1001" s="75"/>
      <c r="C1001" s="75"/>
      <c r="D1001" s="75"/>
      <c r="E1001" s="75"/>
      <c r="F1001" s="75"/>
      <c r="G1001" s="75"/>
      <c r="H1001" s="75"/>
    </row>
    <row r="1002">
      <c r="B1002" s="75"/>
      <c r="C1002" s="75"/>
      <c r="D1002" s="75"/>
      <c r="E1002" s="75"/>
      <c r="F1002" s="75"/>
      <c r="G1002" s="75"/>
      <c r="H1002" s="75"/>
    </row>
    <row r="1003">
      <c r="B1003" s="75"/>
      <c r="C1003" s="75"/>
      <c r="D1003" s="75"/>
      <c r="E1003" s="75"/>
      <c r="F1003" s="75"/>
      <c r="G1003" s="75"/>
      <c r="H1003" s="75"/>
    </row>
  </sheetData>
  <mergeCells count="3">
    <mergeCell ref="C3:C4"/>
    <mergeCell ref="K1:M1"/>
    <mergeCell ref="K2:M2"/>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1.0"/>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'WK1'!A2+35</f>
        <v>43256</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c r="A3" s="177"/>
      <c r="B3" s="135" t="s">
        <v>91</v>
      </c>
      <c r="C3" s="171" t="s">
        <v>92</v>
      </c>
      <c r="D3" s="182"/>
      <c r="E3" s="182"/>
      <c r="F3" s="183"/>
      <c r="G3" s="138" t="s">
        <v>93</v>
      </c>
      <c r="H3" s="139" t="str">
        <f>H2/H4</f>
        <v>#DIV/0!</v>
      </c>
      <c r="I3" s="125"/>
      <c r="J3" s="190"/>
      <c r="K3" s="191"/>
      <c r="L3" s="128"/>
      <c r="M3" s="128"/>
      <c r="N3" s="128"/>
      <c r="O3" s="128"/>
      <c r="P3" s="128"/>
      <c r="Q3" s="128"/>
      <c r="R3" s="128"/>
      <c r="S3" s="128"/>
      <c r="T3" s="128"/>
      <c r="U3" s="128"/>
      <c r="V3" s="128"/>
      <c r="W3" s="128"/>
      <c r="X3" s="128"/>
      <c r="Y3" s="128"/>
      <c r="Z3" s="128"/>
      <c r="AA3" s="128"/>
      <c r="AB3" s="128"/>
      <c r="AC3" s="128"/>
    </row>
    <row r="4">
      <c r="B4" s="141">
        <f>SUM(B2:D2)</f>
        <v>0</v>
      </c>
      <c r="C4" s="36"/>
      <c r="D4" s="169"/>
      <c r="E4" s="169"/>
      <c r="F4" s="174"/>
      <c r="G4" s="139" t="s">
        <v>94</v>
      </c>
      <c r="H4" s="144"/>
      <c r="I4" s="125"/>
      <c r="L4" s="128"/>
      <c r="M4" s="128"/>
      <c r="N4" s="128"/>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29" si="2">SUM(B6:F6)</f>
        <v>0</v>
      </c>
      <c r="J6" s="149"/>
    </row>
    <row r="7">
      <c r="A7" s="63">
        <v>2.0</v>
      </c>
      <c r="B7" s="147"/>
      <c r="C7" s="147"/>
      <c r="D7" s="150"/>
      <c r="E7" s="150"/>
      <c r="F7" s="150"/>
      <c r="G7" s="150"/>
      <c r="H7" s="122">
        <f t="shared" si="2"/>
        <v>0</v>
      </c>
      <c r="J7" s="151"/>
    </row>
    <row r="8">
      <c r="A8" s="63">
        <v>3.0</v>
      </c>
      <c r="B8" s="150"/>
      <c r="C8" s="150"/>
      <c r="D8" s="150"/>
      <c r="E8" s="150"/>
      <c r="F8" s="150"/>
      <c r="G8" s="150"/>
      <c r="H8" s="122">
        <f t="shared" si="2"/>
        <v>0</v>
      </c>
      <c r="J8" s="151"/>
      <c r="K8" s="87"/>
      <c r="L8" s="87"/>
      <c r="M8" s="87"/>
      <c r="N8" s="87"/>
      <c r="O8" s="87"/>
      <c r="P8" s="87"/>
      <c r="Q8" s="87"/>
      <c r="R8" s="87"/>
      <c r="S8" s="149"/>
      <c r="T8" s="149"/>
      <c r="U8" s="149"/>
      <c r="V8" s="40"/>
    </row>
    <row r="9">
      <c r="A9" s="63">
        <v>4.0</v>
      </c>
      <c r="B9" s="147"/>
      <c r="C9" s="150"/>
      <c r="D9" s="147"/>
      <c r="E9" s="150"/>
      <c r="F9" s="150"/>
      <c r="G9" s="150"/>
      <c r="H9" s="122">
        <f t="shared" si="2"/>
        <v>0</v>
      </c>
      <c r="J9" s="152"/>
      <c r="K9" s="40"/>
      <c r="L9" s="40"/>
      <c r="M9" s="40"/>
      <c r="N9" s="153"/>
      <c r="O9" s="40"/>
      <c r="P9" s="40"/>
      <c r="Q9" s="40"/>
      <c r="R9" s="40"/>
      <c r="S9" s="40"/>
      <c r="T9" s="40"/>
      <c r="U9" s="40"/>
      <c r="V9" s="40"/>
    </row>
    <row r="10">
      <c r="A10" s="63">
        <v>5.0</v>
      </c>
      <c r="B10" s="147"/>
      <c r="C10" s="150"/>
      <c r="D10" s="150"/>
      <c r="E10" s="150"/>
      <c r="F10" s="150"/>
      <c r="G10" s="150"/>
      <c r="H10" s="122">
        <f t="shared" si="2"/>
        <v>0</v>
      </c>
      <c r="J10" s="155"/>
      <c r="K10" s="40"/>
      <c r="L10" s="40"/>
      <c r="M10" s="40"/>
      <c r="N10" s="40"/>
      <c r="O10" s="40"/>
      <c r="P10" s="40"/>
      <c r="Q10" s="40"/>
      <c r="R10" s="40"/>
      <c r="S10" s="40"/>
      <c r="T10" s="40"/>
      <c r="U10" s="40"/>
      <c r="V10" s="40"/>
    </row>
    <row r="11">
      <c r="A11" s="63">
        <v>6.0</v>
      </c>
      <c r="B11" s="147"/>
      <c r="C11" s="147"/>
      <c r="D11" s="150"/>
      <c r="E11" s="150"/>
      <c r="F11" s="147"/>
      <c r="G11" s="150"/>
      <c r="H11" s="122">
        <f t="shared" si="2"/>
        <v>0</v>
      </c>
      <c r="J11" s="155"/>
      <c r="K11" s="40"/>
      <c r="L11" s="40"/>
      <c r="M11" s="40"/>
      <c r="N11" s="40"/>
      <c r="O11" s="40"/>
      <c r="P11" s="40"/>
      <c r="Q11" s="40"/>
      <c r="R11" s="40"/>
      <c r="S11" s="40"/>
      <c r="T11" s="40"/>
      <c r="U11" s="40"/>
      <c r="V11" s="40"/>
    </row>
    <row r="12">
      <c r="A12" s="63">
        <v>7.0</v>
      </c>
      <c r="B12" s="147"/>
      <c r="C12" s="147"/>
      <c r="D12" s="147"/>
      <c r="E12" s="150"/>
      <c r="F12" s="150"/>
      <c r="G12" s="150"/>
      <c r="H12" s="122">
        <f t="shared" si="2"/>
        <v>0</v>
      </c>
      <c r="J12" s="155"/>
      <c r="K12" s="40"/>
      <c r="L12" s="40"/>
      <c r="M12" s="40"/>
      <c r="N12" s="153"/>
      <c r="O12" s="40"/>
      <c r="P12" s="40"/>
      <c r="Q12" s="40"/>
      <c r="R12" s="40"/>
      <c r="S12" s="40"/>
      <c r="T12" s="40"/>
      <c r="U12" s="40"/>
      <c r="V12" s="40"/>
    </row>
    <row r="13">
      <c r="A13" s="63">
        <v>8.0</v>
      </c>
      <c r="B13" s="150"/>
      <c r="C13" s="150"/>
      <c r="D13" s="150"/>
      <c r="E13" s="150"/>
      <c r="F13" s="150"/>
      <c r="G13" s="150"/>
      <c r="H13" s="122">
        <f t="shared" si="2"/>
        <v>0</v>
      </c>
      <c r="J13" s="155"/>
      <c r="K13" s="40"/>
      <c r="L13" s="40"/>
      <c r="M13" s="40"/>
      <c r="N13" s="153"/>
      <c r="O13" s="40"/>
      <c r="P13" s="40"/>
      <c r="Q13" s="40"/>
      <c r="R13" s="40"/>
      <c r="S13" s="40"/>
      <c r="T13" s="40"/>
      <c r="U13" s="40"/>
      <c r="V13" s="40"/>
    </row>
    <row r="14">
      <c r="A14" s="63">
        <v>9.0</v>
      </c>
      <c r="B14" s="150"/>
      <c r="C14" s="147"/>
      <c r="D14" s="150"/>
      <c r="E14" s="150"/>
      <c r="F14" s="150"/>
      <c r="G14" s="150"/>
      <c r="H14" s="122">
        <f t="shared" si="2"/>
        <v>0</v>
      </c>
      <c r="J14" s="155"/>
      <c r="K14" s="40"/>
      <c r="L14" s="40"/>
      <c r="M14" s="40"/>
      <c r="N14" s="153"/>
      <c r="O14" s="40"/>
      <c r="P14" s="40"/>
      <c r="Q14" s="40"/>
      <c r="R14" s="40"/>
      <c r="S14" s="40"/>
      <c r="T14" s="40"/>
      <c r="U14" s="40"/>
      <c r="V14" s="40"/>
    </row>
    <row r="15">
      <c r="A15" s="63">
        <v>10.0</v>
      </c>
      <c r="B15" s="147"/>
      <c r="C15" s="150"/>
      <c r="D15" s="150"/>
      <c r="E15" s="150"/>
      <c r="F15" s="150"/>
      <c r="G15" s="150"/>
      <c r="H15" s="122">
        <f t="shared" si="2"/>
        <v>0</v>
      </c>
      <c r="J15" s="155"/>
      <c r="K15" s="40"/>
      <c r="L15" s="40"/>
      <c r="M15" s="40"/>
      <c r="N15" s="153"/>
      <c r="O15" s="40"/>
      <c r="P15" s="40"/>
      <c r="Q15" s="40"/>
      <c r="R15" s="40"/>
      <c r="S15" s="40"/>
      <c r="T15" s="40"/>
      <c r="U15" s="40"/>
      <c r="V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row>
    <row r="17">
      <c r="A17" s="63">
        <v>12.0</v>
      </c>
      <c r="B17" s="150"/>
      <c r="C17" s="147"/>
      <c r="D17" s="150"/>
      <c r="E17" s="150"/>
      <c r="F17" s="150"/>
      <c r="G17" s="150"/>
      <c r="H17" s="122">
        <f t="shared" si="2"/>
        <v>0</v>
      </c>
      <c r="J17" s="155"/>
      <c r="K17" s="40"/>
      <c r="L17" s="40"/>
      <c r="M17" s="40"/>
      <c r="N17" s="153"/>
      <c r="O17" s="40"/>
      <c r="P17" s="40"/>
      <c r="Q17" s="40"/>
      <c r="R17" s="40"/>
      <c r="S17" s="40"/>
      <c r="T17" s="40"/>
      <c r="U17" s="40"/>
      <c r="V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47"/>
      <c r="G19" s="150"/>
      <c r="H19" s="122">
        <f t="shared" si="2"/>
        <v>0</v>
      </c>
      <c r="J19" s="155"/>
      <c r="K19" s="40"/>
      <c r="L19" s="40"/>
      <c r="M19" s="40"/>
      <c r="N19" s="153"/>
      <c r="O19" s="40"/>
      <c r="P19" s="40"/>
      <c r="Q19" s="40"/>
      <c r="R19" s="40"/>
      <c r="S19" s="40"/>
      <c r="T19" s="40"/>
      <c r="U19" s="40"/>
      <c r="V19" s="40"/>
    </row>
    <row r="20">
      <c r="A20" s="63">
        <v>15.0</v>
      </c>
      <c r="B20" s="150"/>
      <c r="C20" s="150"/>
      <c r="D20" s="147"/>
      <c r="E20" s="150"/>
      <c r="F20" s="147"/>
      <c r="G20" s="150"/>
      <c r="H20" s="122">
        <f t="shared" si="2"/>
        <v>0</v>
      </c>
      <c r="J20" s="155"/>
      <c r="K20" s="40"/>
      <c r="L20" s="40"/>
      <c r="M20" s="40"/>
      <c r="N20" s="153"/>
      <c r="O20" s="40"/>
      <c r="P20" s="40"/>
      <c r="Q20" s="40"/>
      <c r="R20" s="40"/>
      <c r="S20" s="40"/>
      <c r="T20" s="40"/>
      <c r="U20" s="40"/>
      <c r="V20" s="40"/>
    </row>
    <row r="21">
      <c r="A21" s="63">
        <v>16.0</v>
      </c>
      <c r="B21" s="150"/>
      <c r="C21" s="147"/>
      <c r="D21" s="147"/>
      <c r="E21" s="150"/>
      <c r="F21" s="147"/>
      <c r="G21" s="150"/>
      <c r="H21" s="122">
        <f t="shared" si="2"/>
        <v>0</v>
      </c>
      <c r="J21" s="155"/>
      <c r="K21" s="40"/>
      <c r="L21" s="40"/>
      <c r="M21" s="40"/>
      <c r="N21" s="40"/>
      <c r="O21" s="40"/>
      <c r="P21" s="40"/>
      <c r="Q21" s="40"/>
      <c r="R21" s="40"/>
      <c r="S21" s="40"/>
      <c r="T21" s="40"/>
      <c r="U21" s="40"/>
      <c r="V21" s="40"/>
    </row>
    <row r="22">
      <c r="A22" s="63">
        <v>17.0</v>
      </c>
      <c r="B22" s="150"/>
      <c r="C22" s="147"/>
      <c r="D22" s="147"/>
      <c r="E22" s="150"/>
      <c r="F22" s="147"/>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row>
    <row r="30">
      <c r="A30" s="63">
        <v>25.0</v>
      </c>
      <c r="B30" s="148"/>
      <c r="C30" s="148"/>
      <c r="D30" s="148"/>
      <c r="E30" s="148"/>
      <c r="F30" s="148"/>
      <c r="G30" s="148"/>
      <c r="H30" s="122">
        <f>SUM(B29:F29)</f>
        <v>0</v>
      </c>
      <c r="J30" s="155"/>
      <c r="K30" s="40"/>
      <c r="L30" s="40"/>
      <c r="M30" s="40"/>
      <c r="N30" s="40"/>
      <c r="O30" s="40"/>
      <c r="P30" s="40"/>
      <c r="Q30" s="40"/>
      <c r="R30" s="40"/>
      <c r="S30" s="40"/>
      <c r="T30" s="40"/>
      <c r="U30" s="40"/>
      <c r="V30" s="40"/>
    </row>
    <row r="31">
      <c r="A31" s="63">
        <v>26.0</v>
      </c>
      <c r="B31" s="150"/>
      <c r="C31" s="150"/>
      <c r="D31" s="150"/>
      <c r="E31" s="147"/>
      <c r="F31" s="150"/>
      <c r="G31" s="150"/>
      <c r="H31" s="122">
        <f t="shared" ref="H31:H72" si="3">SUM(B31:F31)</f>
        <v>0</v>
      </c>
      <c r="J31" s="155"/>
      <c r="K31" s="40"/>
      <c r="L31" s="40"/>
      <c r="M31" s="40"/>
      <c r="N31" s="153"/>
      <c r="O31" s="40"/>
      <c r="P31" s="40"/>
      <c r="Q31" s="40"/>
      <c r="R31" s="40"/>
      <c r="S31" s="40"/>
      <c r="T31" s="40"/>
      <c r="U31" s="40"/>
      <c r="V31" s="40"/>
    </row>
    <row r="32">
      <c r="A32" s="63">
        <v>27.0</v>
      </c>
      <c r="B32" s="150"/>
      <c r="C32" s="150"/>
      <c r="D32" s="150"/>
      <c r="E32" s="150"/>
      <c r="F32" s="150"/>
      <c r="G32" s="150"/>
      <c r="H32" s="122">
        <f t="shared" si="3"/>
        <v>0</v>
      </c>
      <c r="J32" s="155"/>
      <c r="K32" s="40"/>
      <c r="L32" s="40"/>
      <c r="M32" s="40"/>
      <c r="N32" s="40"/>
      <c r="O32" s="40"/>
      <c r="P32" s="40"/>
      <c r="Q32" s="40"/>
      <c r="R32" s="40"/>
      <c r="S32" s="40"/>
      <c r="T32" s="40"/>
      <c r="U32" s="40"/>
      <c r="V32" s="40"/>
    </row>
    <row r="33">
      <c r="A33" s="63">
        <v>28.0</v>
      </c>
      <c r="B33" s="150"/>
      <c r="C33" s="150"/>
      <c r="D33" s="150"/>
      <c r="E33" s="150"/>
      <c r="F33" s="150"/>
      <c r="G33" s="150"/>
      <c r="H33" s="122">
        <f t="shared" si="3"/>
        <v>0</v>
      </c>
      <c r="J33" s="155"/>
      <c r="K33" s="40"/>
      <c r="L33" s="40"/>
      <c r="M33" s="40"/>
      <c r="N33" s="40"/>
      <c r="O33" s="40"/>
      <c r="P33" s="40"/>
      <c r="Q33" s="40"/>
      <c r="R33" s="40"/>
      <c r="S33" s="40"/>
      <c r="T33" s="40"/>
      <c r="U33" s="40"/>
      <c r="V33" s="40"/>
    </row>
    <row r="34">
      <c r="A34" s="63">
        <v>29.0</v>
      </c>
      <c r="B34" s="150"/>
      <c r="C34" s="147"/>
      <c r="D34" s="150"/>
      <c r="E34" s="150"/>
      <c r="F34" s="150"/>
      <c r="G34" s="150"/>
      <c r="H34" s="122">
        <f t="shared" si="3"/>
        <v>0</v>
      </c>
      <c r="J34" s="155"/>
      <c r="K34" s="40"/>
      <c r="L34" s="40"/>
      <c r="M34" s="40"/>
      <c r="N34" s="40"/>
      <c r="O34" s="40"/>
      <c r="P34" s="40"/>
      <c r="Q34" s="40"/>
      <c r="R34" s="40"/>
      <c r="S34" s="40"/>
      <c r="T34" s="40"/>
      <c r="U34" s="40"/>
      <c r="V34" s="40"/>
    </row>
    <row r="35">
      <c r="A35" s="63">
        <v>30.0</v>
      </c>
      <c r="B35" s="150"/>
      <c r="C35" s="147"/>
      <c r="D35" s="150"/>
      <c r="E35" s="150"/>
      <c r="F35" s="150"/>
      <c r="G35" s="150"/>
      <c r="H35" s="122">
        <f t="shared" si="3"/>
        <v>0</v>
      </c>
      <c r="J35" s="155"/>
      <c r="K35" s="40"/>
      <c r="L35" s="40"/>
      <c r="M35" s="40"/>
      <c r="N35" s="40"/>
      <c r="O35" s="40"/>
      <c r="P35" s="40"/>
      <c r="Q35" s="40"/>
      <c r="R35" s="40"/>
      <c r="S35" s="40"/>
      <c r="T35" s="40"/>
      <c r="U35" s="40"/>
      <c r="V35" s="40"/>
    </row>
    <row r="36">
      <c r="A36" s="63">
        <v>31.0</v>
      </c>
      <c r="B36" s="150"/>
      <c r="C36" s="150"/>
      <c r="D36" s="150"/>
      <c r="E36" s="150"/>
      <c r="F36" s="150"/>
      <c r="G36" s="150"/>
      <c r="H36" s="122">
        <f t="shared" si="3"/>
        <v>0</v>
      </c>
      <c r="J36" s="155"/>
      <c r="K36" s="40"/>
      <c r="L36" s="40"/>
      <c r="M36" s="40"/>
      <c r="N36" s="40"/>
      <c r="O36" s="40"/>
      <c r="P36" s="40"/>
      <c r="Q36" s="40"/>
      <c r="R36" s="40"/>
      <c r="S36" s="40"/>
      <c r="T36" s="40"/>
      <c r="U36" s="40"/>
      <c r="V36" s="40"/>
    </row>
    <row r="37">
      <c r="A37" s="63">
        <v>32.0</v>
      </c>
      <c r="B37" s="150"/>
      <c r="C37" s="150"/>
      <c r="D37" s="150"/>
      <c r="E37" s="150"/>
      <c r="F37" s="150"/>
      <c r="G37" s="150"/>
      <c r="H37" s="122">
        <f t="shared" si="3"/>
        <v>0</v>
      </c>
      <c r="J37" s="155"/>
      <c r="K37" s="40"/>
      <c r="L37" s="40"/>
      <c r="M37" s="40"/>
      <c r="N37" s="40"/>
      <c r="O37" s="40"/>
      <c r="P37" s="40"/>
      <c r="Q37" s="40"/>
      <c r="R37" s="40"/>
      <c r="S37" s="40"/>
      <c r="T37" s="40"/>
      <c r="U37" s="40"/>
      <c r="V37" s="40"/>
    </row>
    <row r="38">
      <c r="A38" s="63">
        <v>33.0</v>
      </c>
      <c r="B38" s="150"/>
      <c r="C38" s="150"/>
      <c r="D38" s="150"/>
      <c r="E38" s="150"/>
      <c r="F38" s="147"/>
      <c r="G38" s="150"/>
      <c r="H38" s="122">
        <f t="shared" si="3"/>
        <v>0</v>
      </c>
      <c r="J38" s="155"/>
      <c r="K38" s="40"/>
      <c r="L38" s="40"/>
      <c r="M38" s="40"/>
      <c r="N38" s="40"/>
      <c r="O38" s="40"/>
      <c r="P38" s="40"/>
      <c r="Q38" s="40"/>
      <c r="R38" s="40"/>
      <c r="S38" s="40"/>
      <c r="T38" s="40"/>
      <c r="U38" s="40"/>
      <c r="V38" s="40"/>
    </row>
    <row r="39">
      <c r="A39" s="63">
        <v>34.0</v>
      </c>
      <c r="B39" s="150"/>
      <c r="C39" s="150"/>
      <c r="D39" s="150"/>
      <c r="E39" s="150"/>
      <c r="F39" s="150"/>
      <c r="G39" s="150"/>
      <c r="H39" s="122">
        <f t="shared" si="3"/>
        <v>0</v>
      </c>
      <c r="J39" s="155"/>
      <c r="K39" s="40"/>
      <c r="L39" s="40"/>
      <c r="M39" s="40"/>
      <c r="N39" s="40"/>
      <c r="O39" s="40"/>
      <c r="P39" s="40"/>
      <c r="Q39" s="40"/>
      <c r="R39" s="40"/>
      <c r="S39" s="40"/>
      <c r="T39" s="40"/>
      <c r="U39" s="40"/>
      <c r="V39" s="40"/>
    </row>
    <row r="40">
      <c r="A40" s="63">
        <v>35.0</v>
      </c>
      <c r="B40" s="150"/>
      <c r="C40" s="150"/>
      <c r="D40" s="150"/>
      <c r="E40" s="150"/>
      <c r="F40" s="150"/>
      <c r="G40" s="150"/>
      <c r="H40" s="122">
        <f t="shared" si="3"/>
        <v>0</v>
      </c>
      <c r="J40" s="155"/>
      <c r="K40" s="40"/>
      <c r="L40" s="40"/>
      <c r="M40" s="40"/>
      <c r="N40" s="40"/>
      <c r="O40" s="40"/>
      <c r="P40" s="40"/>
      <c r="Q40" s="40"/>
      <c r="R40" s="40"/>
      <c r="S40" s="40"/>
      <c r="T40" s="40"/>
      <c r="U40" s="40"/>
      <c r="V40" s="40"/>
    </row>
    <row r="41">
      <c r="A41" s="63">
        <v>36.0</v>
      </c>
      <c r="B41" s="150"/>
      <c r="C41" s="150"/>
      <c r="D41" s="150"/>
      <c r="E41" s="150"/>
      <c r="F41" s="147"/>
      <c r="G41" s="150"/>
      <c r="H41" s="122">
        <f t="shared" si="3"/>
        <v>0</v>
      </c>
      <c r="J41" s="155"/>
      <c r="K41" s="40"/>
      <c r="L41" s="40"/>
      <c r="M41" s="40"/>
      <c r="N41" s="40"/>
      <c r="O41" s="40"/>
      <c r="P41" s="40"/>
      <c r="Q41" s="40"/>
      <c r="R41" s="40"/>
      <c r="S41" s="40"/>
      <c r="T41" s="40"/>
      <c r="U41" s="40"/>
      <c r="V41" s="40"/>
    </row>
    <row r="42">
      <c r="A42" s="63">
        <v>37.0</v>
      </c>
      <c r="B42" s="150"/>
      <c r="C42" s="150"/>
      <c r="D42" s="150"/>
      <c r="E42" s="150"/>
      <c r="F42" s="150"/>
      <c r="G42" s="150"/>
      <c r="H42" s="122">
        <f t="shared" si="3"/>
        <v>0</v>
      </c>
      <c r="J42" s="155"/>
      <c r="K42" s="40"/>
      <c r="L42" s="40"/>
      <c r="M42" s="40"/>
      <c r="N42" s="40"/>
      <c r="O42" s="40"/>
      <c r="P42" s="40"/>
      <c r="Q42" s="40"/>
      <c r="R42" s="40"/>
      <c r="S42" s="40"/>
      <c r="T42" s="40"/>
      <c r="U42" s="40"/>
      <c r="V42" s="40"/>
    </row>
    <row r="43">
      <c r="A43" s="63">
        <v>38.0</v>
      </c>
      <c r="B43" s="150"/>
      <c r="C43" s="150"/>
      <c r="D43" s="150"/>
      <c r="E43" s="150"/>
      <c r="F43" s="147"/>
      <c r="G43" s="150"/>
      <c r="H43" s="122">
        <f t="shared" si="3"/>
        <v>0</v>
      </c>
      <c r="J43" s="155"/>
      <c r="K43" s="40"/>
      <c r="L43" s="40"/>
      <c r="M43" s="40"/>
      <c r="N43" s="40"/>
      <c r="O43" s="40"/>
      <c r="P43" s="40"/>
      <c r="Q43" s="40"/>
      <c r="R43" s="40"/>
      <c r="S43" s="40"/>
      <c r="T43" s="40"/>
      <c r="U43" s="40"/>
      <c r="V43" s="40"/>
    </row>
    <row r="44">
      <c r="A44" s="63">
        <v>39.0</v>
      </c>
      <c r="B44" s="150"/>
      <c r="C44" s="147"/>
      <c r="D44" s="150"/>
      <c r="E44" s="150"/>
      <c r="F44" s="150"/>
      <c r="G44" s="150"/>
      <c r="H44" s="122">
        <f t="shared" si="3"/>
        <v>0</v>
      </c>
      <c r="J44" s="155"/>
      <c r="K44" s="40"/>
      <c r="L44" s="40"/>
      <c r="M44" s="40"/>
      <c r="N44" s="40"/>
      <c r="O44" s="40"/>
      <c r="P44" s="40"/>
      <c r="Q44" s="40"/>
      <c r="R44" s="40"/>
      <c r="S44" s="40"/>
      <c r="T44" s="40"/>
      <c r="U44" s="40"/>
      <c r="V44" s="40"/>
    </row>
    <row r="45">
      <c r="A45" s="63">
        <v>40.0</v>
      </c>
      <c r="B45" s="150"/>
      <c r="C45" s="150"/>
      <c r="D45" s="150"/>
      <c r="E45" s="150"/>
      <c r="F45" s="150"/>
      <c r="G45" s="150"/>
      <c r="H45" s="122">
        <f t="shared" si="3"/>
        <v>0</v>
      </c>
      <c r="J45" s="155"/>
      <c r="K45" s="40"/>
      <c r="L45" s="40"/>
      <c r="M45" s="40"/>
      <c r="N45" s="40"/>
      <c r="O45" s="40"/>
      <c r="P45" s="40"/>
      <c r="Q45" s="40"/>
      <c r="R45" s="40"/>
      <c r="S45" s="40"/>
      <c r="T45" s="40"/>
      <c r="U45" s="40"/>
      <c r="V45" s="40"/>
    </row>
    <row r="46">
      <c r="A46" s="63">
        <v>41.0</v>
      </c>
      <c r="B46" s="150"/>
      <c r="C46" s="150"/>
      <c r="D46" s="150"/>
      <c r="E46" s="150"/>
      <c r="F46" s="150"/>
      <c r="G46" s="150"/>
      <c r="H46" s="122">
        <f t="shared" si="3"/>
        <v>0</v>
      </c>
      <c r="J46" s="155"/>
      <c r="K46" s="40"/>
      <c r="L46" s="40"/>
      <c r="M46" s="40"/>
      <c r="N46" s="40"/>
      <c r="O46" s="40"/>
      <c r="P46" s="40"/>
      <c r="Q46" s="40"/>
      <c r="R46" s="40"/>
      <c r="S46" s="40"/>
      <c r="T46" s="40"/>
      <c r="U46" s="40"/>
      <c r="V46" s="40"/>
    </row>
    <row r="47">
      <c r="A47" s="63">
        <v>42.0</v>
      </c>
      <c r="B47" s="150"/>
      <c r="C47" s="150"/>
      <c r="D47" s="150"/>
      <c r="E47" s="150"/>
      <c r="F47" s="150"/>
      <c r="G47" s="150"/>
      <c r="H47" s="122">
        <f t="shared" si="3"/>
        <v>0</v>
      </c>
      <c r="J47" s="155"/>
      <c r="K47" s="40"/>
      <c r="L47" s="40"/>
      <c r="M47" s="40"/>
      <c r="N47" s="40"/>
      <c r="O47" s="40"/>
      <c r="P47" s="40"/>
      <c r="Q47" s="40"/>
      <c r="R47" s="40"/>
      <c r="S47" s="40"/>
      <c r="T47" s="40"/>
      <c r="U47" s="40"/>
      <c r="V47" s="40"/>
    </row>
    <row r="48">
      <c r="A48" s="63">
        <v>43.0</v>
      </c>
      <c r="B48" s="150"/>
      <c r="C48" s="150"/>
      <c r="D48" s="150"/>
      <c r="E48" s="150"/>
      <c r="F48" s="150"/>
      <c r="G48" s="150"/>
      <c r="H48" s="122">
        <f t="shared" si="3"/>
        <v>0</v>
      </c>
      <c r="J48" s="155"/>
      <c r="K48" s="40"/>
      <c r="L48" s="40"/>
      <c r="M48" s="40"/>
      <c r="N48" s="40"/>
      <c r="O48" s="40"/>
      <c r="P48" s="40"/>
      <c r="Q48" s="40"/>
      <c r="R48" s="40"/>
      <c r="S48" s="40"/>
      <c r="T48" s="40"/>
      <c r="U48" s="40"/>
      <c r="V48" s="40"/>
    </row>
    <row r="49">
      <c r="A49" s="63">
        <v>44.0</v>
      </c>
      <c r="B49" s="150"/>
      <c r="C49" s="150"/>
      <c r="D49" s="150"/>
      <c r="E49" s="150"/>
      <c r="F49" s="150"/>
      <c r="G49" s="150"/>
      <c r="H49" s="122">
        <f t="shared" si="3"/>
        <v>0</v>
      </c>
      <c r="J49" s="155"/>
      <c r="K49" s="40"/>
      <c r="L49" s="40"/>
      <c r="M49" s="40"/>
      <c r="N49" s="40"/>
      <c r="O49" s="40"/>
      <c r="P49" s="40"/>
      <c r="Q49" s="40"/>
      <c r="R49" s="40"/>
      <c r="S49" s="40"/>
      <c r="T49" s="40"/>
      <c r="U49" s="40"/>
      <c r="V49" s="40"/>
    </row>
    <row r="50">
      <c r="A50" s="63">
        <v>45.0</v>
      </c>
      <c r="B50" s="150"/>
      <c r="C50" s="150"/>
      <c r="D50" s="150"/>
      <c r="E50" s="150"/>
      <c r="F50" s="150"/>
      <c r="G50" s="150"/>
      <c r="H50" s="122">
        <f t="shared" si="3"/>
        <v>0</v>
      </c>
      <c r="J50" s="155"/>
      <c r="K50" s="40"/>
      <c r="L50" s="40"/>
      <c r="M50" s="40"/>
      <c r="N50" s="40"/>
      <c r="O50" s="40"/>
      <c r="P50" s="40"/>
      <c r="Q50" s="40"/>
      <c r="R50" s="40"/>
      <c r="S50" s="40"/>
      <c r="T50" s="40"/>
      <c r="U50" s="40"/>
      <c r="V50" s="40"/>
    </row>
    <row r="51">
      <c r="A51" s="63">
        <v>46.0</v>
      </c>
      <c r="B51" s="150"/>
      <c r="C51" s="150"/>
      <c r="D51" s="150"/>
      <c r="E51" s="150"/>
      <c r="F51" s="150"/>
      <c r="G51" s="150"/>
      <c r="H51" s="122">
        <f t="shared" si="3"/>
        <v>0</v>
      </c>
      <c r="J51" s="155"/>
      <c r="K51" s="40"/>
      <c r="L51" s="40"/>
      <c r="M51" s="40"/>
      <c r="N51" s="40"/>
      <c r="O51" s="40"/>
      <c r="P51" s="40"/>
      <c r="Q51" s="40"/>
      <c r="R51" s="40"/>
      <c r="S51" s="40"/>
      <c r="T51" s="40"/>
      <c r="U51" s="40"/>
      <c r="V51" s="40"/>
    </row>
    <row r="52">
      <c r="A52" s="63">
        <v>47.0</v>
      </c>
      <c r="B52" s="150"/>
      <c r="C52" s="150"/>
      <c r="D52" s="150"/>
      <c r="E52" s="150"/>
      <c r="F52" s="150"/>
      <c r="G52" s="150"/>
      <c r="H52" s="122">
        <f t="shared" si="3"/>
        <v>0</v>
      </c>
      <c r="J52" s="155"/>
      <c r="K52" s="40"/>
      <c r="L52" s="40"/>
      <c r="M52" s="40"/>
      <c r="N52" s="40"/>
      <c r="O52" s="40"/>
      <c r="P52" s="40"/>
      <c r="Q52" s="40"/>
      <c r="R52" s="40"/>
      <c r="S52" s="40"/>
      <c r="T52" s="40"/>
      <c r="U52" s="40"/>
      <c r="V52" s="40"/>
    </row>
    <row r="53">
      <c r="A53" s="63">
        <v>48.0</v>
      </c>
      <c r="B53" s="150"/>
      <c r="C53" s="150"/>
      <c r="D53" s="150"/>
      <c r="E53" s="150"/>
      <c r="F53" s="150"/>
      <c r="G53" s="150"/>
      <c r="H53" s="122">
        <f t="shared" si="3"/>
        <v>0</v>
      </c>
      <c r="J53" s="155"/>
      <c r="K53" s="40"/>
      <c r="L53" s="40"/>
      <c r="M53" s="40"/>
      <c r="N53" s="40"/>
      <c r="O53" s="40"/>
      <c r="P53" s="40"/>
      <c r="Q53" s="40"/>
      <c r="R53" s="40"/>
      <c r="S53" s="40"/>
      <c r="T53" s="40"/>
      <c r="U53" s="40"/>
      <c r="V53" s="40"/>
    </row>
    <row r="54">
      <c r="A54" s="63">
        <v>49.0</v>
      </c>
      <c r="B54" s="150"/>
      <c r="C54" s="150"/>
      <c r="D54" s="150"/>
      <c r="E54" s="150"/>
      <c r="F54" s="150"/>
      <c r="G54" s="150"/>
      <c r="H54" s="122">
        <f t="shared" si="3"/>
        <v>0</v>
      </c>
      <c r="J54" s="155"/>
      <c r="K54" s="40"/>
      <c r="L54" s="40"/>
      <c r="M54" s="40"/>
      <c r="N54" s="40"/>
      <c r="O54" s="40"/>
      <c r="P54" s="40"/>
      <c r="Q54" s="40"/>
      <c r="R54" s="40"/>
      <c r="S54" s="40"/>
      <c r="T54" s="40"/>
      <c r="U54" s="40"/>
      <c r="V54" s="40"/>
    </row>
    <row r="55">
      <c r="A55" s="63">
        <v>50.0</v>
      </c>
      <c r="B55" s="150"/>
      <c r="C55" s="150"/>
      <c r="D55" s="150"/>
      <c r="E55" s="150"/>
      <c r="F55" s="150"/>
      <c r="G55" s="150"/>
      <c r="H55" s="122">
        <f t="shared" si="3"/>
        <v>0</v>
      </c>
      <c r="J55" s="155"/>
      <c r="K55" s="40"/>
      <c r="L55" s="40"/>
      <c r="M55" s="40"/>
      <c r="N55" s="40"/>
      <c r="O55" s="40"/>
      <c r="P55" s="40"/>
      <c r="Q55" s="40"/>
      <c r="R55" s="40"/>
      <c r="S55" s="40"/>
      <c r="T55" s="40"/>
      <c r="U55" s="40"/>
      <c r="V55" s="40"/>
    </row>
    <row r="56">
      <c r="A56" s="63">
        <v>51.0</v>
      </c>
      <c r="B56" s="150"/>
      <c r="C56" s="150"/>
      <c r="D56" s="150"/>
      <c r="E56" s="150"/>
      <c r="F56" s="150"/>
      <c r="G56" s="150"/>
      <c r="H56" s="122">
        <f t="shared" si="3"/>
        <v>0</v>
      </c>
      <c r="J56" s="155"/>
      <c r="K56" s="40"/>
      <c r="L56" s="40"/>
      <c r="M56" s="40"/>
      <c r="N56" s="40"/>
      <c r="O56" s="40"/>
      <c r="P56" s="40"/>
      <c r="Q56" s="40"/>
      <c r="R56" s="40"/>
      <c r="S56" s="40"/>
      <c r="T56" s="40"/>
      <c r="U56" s="40"/>
      <c r="V56" s="40"/>
    </row>
    <row r="57">
      <c r="A57" s="63">
        <v>52.0</v>
      </c>
      <c r="B57" s="150"/>
      <c r="C57" s="150"/>
      <c r="D57" s="150"/>
      <c r="E57" s="150"/>
      <c r="F57" s="150"/>
      <c r="G57" s="150"/>
      <c r="H57" s="122">
        <f t="shared" si="3"/>
        <v>0</v>
      </c>
      <c r="J57" s="155"/>
      <c r="K57" s="40"/>
      <c r="L57" s="40"/>
      <c r="M57" s="40"/>
      <c r="N57" s="40"/>
      <c r="O57" s="40"/>
      <c r="P57" s="40"/>
      <c r="Q57" s="40"/>
      <c r="R57" s="40"/>
      <c r="S57" s="40"/>
      <c r="T57" s="40"/>
      <c r="U57" s="40"/>
      <c r="V57" s="40"/>
    </row>
    <row r="58">
      <c r="A58" s="63">
        <v>53.0</v>
      </c>
      <c r="B58" s="150"/>
      <c r="C58" s="150"/>
      <c r="D58" s="150"/>
      <c r="E58" s="150"/>
      <c r="F58" s="150"/>
      <c r="G58" s="150"/>
      <c r="H58" s="122">
        <f t="shared" si="3"/>
        <v>0</v>
      </c>
      <c r="J58" s="155"/>
      <c r="K58" s="40"/>
      <c r="L58" s="40"/>
      <c r="M58" s="40"/>
      <c r="N58" s="40"/>
      <c r="O58" s="40"/>
      <c r="P58" s="40"/>
      <c r="Q58" s="40"/>
      <c r="R58" s="40"/>
      <c r="S58" s="40"/>
      <c r="T58" s="40"/>
      <c r="U58" s="40"/>
      <c r="V58" s="40"/>
    </row>
    <row r="59">
      <c r="A59" s="63">
        <v>54.0</v>
      </c>
      <c r="B59" s="150"/>
      <c r="C59" s="150"/>
      <c r="D59" s="150"/>
      <c r="E59" s="150"/>
      <c r="F59" s="150"/>
      <c r="G59" s="150"/>
      <c r="H59" s="122">
        <f t="shared" si="3"/>
        <v>0</v>
      </c>
      <c r="J59" s="155"/>
      <c r="K59" s="40"/>
      <c r="L59" s="40"/>
      <c r="M59" s="40"/>
      <c r="N59" s="40"/>
      <c r="O59" s="40"/>
      <c r="P59" s="40"/>
      <c r="Q59" s="40"/>
      <c r="R59" s="40"/>
      <c r="S59" s="40"/>
      <c r="T59" s="40"/>
      <c r="U59" s="40"/>
      <c r="V59" s="40"/>
    </row>
    <row r="60">
      <c r="A60" s="63">
        <v>55.0</v>
      </c>
      <c r="B60" s="150"/>
      <c r="C60" s="150"/>
      <c r="D60" s="150"/>
      <c r="E60" s="150"/>
      <c r="F60" s="150"/>
      <c r="G60" s="150"/>
      <c r="H60" s="122">
        <f t="shared" si="3"/>
        <v>0</v>
      </c>
      <c r="J60" s="155"/>
      <c r="K60" s="40"/>
      <c r="L60" s="40"/>
      <c r="M60" s="40"/>
      <c r="N60" s="40"/>
      <c r="O60" s="40"/>
      <c r="P60" s="40"/>
      <c r="Q60" s="40"/>
      <c r="R60" s="40"/>
      <c r="S60" s="40"/>
      <c r="T60" s="40"/>
      <c r="U60" s="40"/>
      <c r="V60" s="40"/>
    </row>
    <row r="61">
      <c r="A61" s="63">
        <v>56.0</v>
      </c>
      <c r="B61" s="150"/>
      <c r="C61" s="150"/>
      <c r="D61" s="150"/>
      <c r="E61" s="150"/>
      <c r="F61" s="150"/>
      <c r="G61" s="150"/>
      <c r="H61" s="122">
        <f t="shared" si="3"/>
        <v>0</v>
      </c>
      <c r="J61" s="155"/>
      <c r="K61" s="40"/>
      <c r="L61" s="40"/>
      <c r="M61" s="40"/>
      <c r="N61" s="40"/>
      <c r="O61" s="40"/>
      <c r="P61" s="40"/>
      <c r="Q61" s="40"/>
      <c r="R61" s="40"/>
      <c r="S61" s="40"/>
      <c r="T61" s="40"/>
      <c r="U61" s="40"/>
      <c r="V61" s="40"/>
    </row>
    <row r="62">
      <c r="A62" s="63">
        <v>57.0</v>
      </c>
      <c r="B62" s="150"/>
      <c r="C62" s="150"/>
      <c r="D62" s="150"/>
      <c r="E62" s="150"/>
      <c r="F62" s="150"/>
      <c r="G62" s="150"/>
      <c r="H62" s="122">
        <f t="shared" si="3"/>
        <v>0</v>
      </c>
      <c r="J62" s="155"/>
      <c r="K62" s="40"/>
      <c r="L62" s="40"/>
      <c r="M62" s="40"/>
      <c r="N62" s="40"/>
      <c r="O62" s="40"/>
      <c r="P62" s="40"/>
      <c r="Q62" s="40"/>
      <c r="R62" s="40"/>
      <c r="S62" s="40"/>
      <c r="T62" s="40"/>
      <c r="U62" s="40"/>
      <c r="V62" s="40"/>
    </row>
    <row r="63">
      <c r="A63" s="63">
        <v>58.0</v>
      </c>
      <c r="B63" s="150"/>
      <c r="C63" s="150"/>
      <c r="D63" s="150"/>
      <c r="E63" s="150"/>
      <c r="F63" s="150"/>
      <c r="G63" s="150"/>
      <c r="H63" s="122">
        <f t="shared" si="3"/>
        <v>0</v>
      </c>
      <c r="J63" s="155"/>
      <c r="K63" s="40"/>
      <c r="L63" s="40"/>
      <c r="M63" s="40"/>
      <c r="N63" s="40"/>
      <c r="O63" s="40"/>
      <c r="P63" s="40"/>
      <c r="Q63" s="40"/>
      <c r="R63" s="40"/>
      <c r="S63" s="40"/>
      <c r="T63" s="40"/>
      <c r="U63" s="40"/>
      <c r="V63" s="40"/>
    </row>
    <row r="64">
      <c r="A64" s="63">
        <v>59.0</v>
      </c>
      <c r="B64" s="150"/>
      <c r="C64" s="150"/>
      <c r="D64" s="150"/>
      <c r="E64" s="150"/>
      <c r="F64" s="150"/>
      <c r="G64" s="150"/>
      <c r="H64" s="122">
        <f t="shared" si="3"/>
        <v>0</v>
      </c>
      <c r="J64" s="155"/>
      <c r="K64" s="40"/>
      <c r="L64" s="40"/>
      <c r="M64" s="40"/>
      <c r="N64" s="40"/>
      <c r="O64" s="40"/>
      <c r="P64" s="40"/>
      <c r="Q64" s="40"/>
      <c r="R64" s="40"/>
      <c r="S64" s="40"/>
      <c r="T64" s="40"/>
      <c r="U64" s="40"/>
      <c r="V64" s="40"/>
    </row>
    <row r="65">
      <c r="A65" s="63">
        <v>60.0</v>
      </c>
      <c r="B65" s="150"/>
      <c r="C65" s="150"/>
      <c r="D65" s="150"/>
      <c r="E65" s="150"/>
      <c r="F65" s="150"/>
      <c r="G65" s="150"/>
      <c r="H65" s="122">
        <f t="shared" si="3"/>
        <v>0</v>
      </c>
      <c r="J65" s="155"/>
      <c r="K65" s="40"/>
      <c r="L65" s="40"/>
      <c r="M65" s="40"/>
      <c r="N65" s="40"/>
      <c r="O65" s="40"/>
      <c r="P65" s="40"/>
      <c r="Q65" s="40"/>
      <c r="R65" s="40"/>
      <c r="S65" s="40"/>
      <c r="T65" s="40"/>
      <c r="U65" s="40"/>
      <c r="V65" s="40"/>
    </row>
    <row r="66">
      <c r="A66" s="63">
        <v>61.0</v>
      </c>
      <c r="B66" s="150"/>
      <c r="C66" s="150"/>
      <c r="D66" s="150"/>
      <c r="E66" s="150"/>
      <c r="F66" s="150"/>
      <c r="G66" s="150"/>
      <c r="H66" s="122">
        <f t="shared" si="3"/>
        <v>0</v>
      </c>
      <c r="J66" s="155"/>
      <c r="K66" s="40"/>
      <c r="L66" s="40"/>
      <c r="M66" s="40"/>
      <c r="N66" s="40"/>
      <c r="O66" s="40"/>
      <c r="P66" s="40"/>
      <c r="Q66" s="40"/>
      <c r="R66" s="40"/>
      <c r="S66" s="40"/>
      <c r="T66" s="40"/>
      <c r="U66" s="40"/>
      <c r="V66" s="40"/>
    </row>
    <row r="67">
      <c r="A67" s="63">
        <v>62.0</v>
      </c>
      <c r="B67" s="150"/>
      <c r="C67" s="150"/>
      <c r="D67" s="150"/>
      <c r="E67" s="150"/>
      <c r="F67" s="150"/>
      <c r="G67" s="150"/>
      <c r="H67" s="122">
        <f t="shared" si="3"/>
        <v>0</v>
      </c>
      <c r="J67" s="155"/>
      <c r="K67" s="40"/>
      <c r="L67" s="40"/>
      <c r="M67" s="40"/>
      <c r="N67" s="40"/>
      <c r="O67" s="40"/>
      <c r="P67" s="40"/>
      <c r="Q67" s="40"/>
      <c r="R67" s="40"/>
      <c r="S67" s="40"/>
      <c r="T67" s="40"/>
      <c r="U67" s="40"/>
      <c r="V67" s="40"/>
    </row>
    <row r="68">
      <c r="A68" s="63">
        <v>63.0</v>
      </c>
      <c r="B68" s="150"/>
      <c r="C68" s="150"/>
      <c r="D68" s="150"/>
      <c r="E68" s="150"/>
      <c r="F68" s="150"/>
      <c r="G68" s="150"/>
      <c r="H68" s="122">
        <f t="shared" si="3"/>
        <v>0</v>
      </c>
      <c r="J68" s="155"/>
      <c r="K68" s="40"/>
      <c r="L68" s="40"/>
      <c r="M68" s="40"/>
      <c r="N68" s="40"/>
      <c r="O68" s="40"/>
      <c r="P68" s="40"/>
      <c r="Q68" s="40"/>
      <c r="R68" s="40"/>
      <c r="S68" s="40"/>
      <c r="T68" s="40"/>
      <c r="U68" s="40"/>
      <c r="V68" s="40"/>
    </row>
    <row r="69">
      <c r="A69" s="63">
        <v>64.0</v>
      </c>
      <c r="B69" s="150"/>
      <c r="C69" s="150"/>
      <c r="D69" s="150"/>
      <c r="E69" s="150"/>
      <c r="F69" s="150"/>
      <c r="G69" s="150"/>
      <c r="H69" s="122">
        <f t="shared" si="3"/>
        <v>0</v>
      </c>
      <c r="J69" s="155"/>
      <c r="K69" s="40"/>
      <c r="L69" s="40"/>
      <c r="M69" s="40"/>
      <c r="N69" s="40"/>
      <c r="O69" s="40"/>
      <c r="P69" s="40"/>
      <c r="Q69" s="40"/>
      <c r="R69" s="40"/>
      <c r="S69" s="40"/>
      <c r="T69" s="40"/>
      <c r="U69" s="40"/>
      <c r="V69" s="40"/>
    </row>
    <row r="70">
      <c r="A70" s="63">
        <v>65.0</v>
      </c>
      <c r="B70" s="150"/>
      <c r="C70" s="150"/>
      <c r="D70" s="150"/>
      <c r="E70" s="150"/>
      <c r="F70" s="150"/>
      <c r="G70" s="150"/>
      <c r="H70" s="122">
        <f t="shared" si="3"/>
        <v>0</v>
      </c>
      <c r="J70" s="155"/>
      <c r="K70" s="40"/>
      <c r="L70" s="40"/>
      <c r="M70" s="40"/>
      <c r="N70" s="40"/>
      <c r="O70" s="40"/>
      <c r="P70" s="40"/>
      <c r="Q70" s="40"/>
      <c r="R70" s="40"/>
      <c r="S70" s="40"/>
      <c r="T70" s="40"/>
      <c r="U70" s="40"/>
      <c r="V70" s="40"/>
    </row>
    <row r="71">
      <c r="A71" s="63">
        <v>66.0</v>
      </c>
      <c r="B71" s="150"/>
      <c r="C71" s="150"/>
      <c r="D71" s="150"/>
      <c r="E71" s="150"/>
      <c r="F71" s="150"/>
      <c r="G71" s="150"/>
      <c r="H71" s="122">
        <f t="shared" si="3"/>
        <v>0</v>
      </c>
      <c r="J71" s="155"/>
      <c r="K71" s="40"/>
      <c r="L71" s="40"/>
      <c r="M71" s="40"/>
      <c r="N71" s="40"/>
      <c r="O71" s="40"/>
      <c r="P71" s="40"/>
      <c r="Q71" s="40"/>
      <c r="R71" s="40"/>
      <c r="S71" s="40"/>
      <c r="T71" s="40"/>
      <c r="U71" s="40"/>
      <c r="V71" s="40"/>
    </row>
    <row r="72">
      <c r="A72" s="63">
        <v>67.0</v>
      </c>
      <c r="B72" s="150"/>
      <c r="C72" s="150"/>
      <c r="D72" s="150"/>
      <c r="E72" s="150"/>
      <c r="F72" s="150"/>
      <c r="G72" s="150"/>
      <c r="H72" s="122">
        <f t="shared" si="3"/>
        <v>0</v>
      </c>
      <c r="I72" s="128"/>
      <c r="J72" s="155"/>
      <c r="K72" s="40"/>
      <c r="L72" s="40"/>
      <c r="M72" s="40"/>
      <c r="N72" s="40"/>
      <c r="O72" s="40"/>
      <c r="P72" s="40"/>
      <c r="Q72" s="40"/>
      <c r="R72" s="40"/>
      <c r="S72" s="40"/>
      <c r="T72" s="40"/>
      <c r="U72" s="40"/>
      <c r="V72" s="95"/>
      <c r="W72" s="128"/>
      <c r="X72" s="128"/>
      <c r="Y72" s="128"/>
      <c r="Z72" s="128"/>
      <c r="AA72" s="128"/>
      <c r="AB72" s="128"/>
      <c r="AC72" s="128"/>
    </row>
    <row r="73">
      <c r="A73" s="128"/>
      <c r="J73" s="155"/>
      <c r="K73" s="40"/>
      <c r="L73" s="40"/>
      <c r="M73" s="40"/>
      <c r="N73" s="40"/>
      <c r="O73" s="40"/>
      <c r="P73" s="40"/>
      <c r="Q73" s="40"/>
      <c r="R73" s="40"/>
      <c r="S73" s="40"/>
      <c r="T73" s="40"/>
      <c r="U73" s="40"/>
      <c r="V73" s="40"/>
    </row>
    <row r="74">
      <c r="J74" s="156"/>
      <c r="K74" s="40"/>
      <c r="L74" s="40"/>
      <c r="M74" s="40"/>
      <c r="N74" s="40"/>
      <c r="O74" s="40"/>
      <c r="P74" s="40"/>
      <c r="Q74" s="40"/>
      <c r="R74" s="40"/>
      <c r="S74" s="40"/>
      <c r="T74" s="40"/>
      <c r="U74" s="40"/>
      <c r="V74" s="40"/>
    </row>
    <row r="75">
      <c r="J75" s="155"/>
      <c r="K75" s="40"/>
      <c r="L75" s="40"/>
      <c r="M75" s="40"/>
      <c r="N75" s="40"/>
      <c r="O75" s="40"/>
      <c r="P75" s="40"/>
      <c r="Q75" s="40"/>
      <c r="R75" s="40"/>
      <c r="S75" s="40"/>
      <c r="T75" s="40"/>
      <c r="U75" s="40"/>
      <c r="V75" s="40"/>
    </row>
    <row r="76">
      <c r="B76" s="75"/>
      <c r="C76" s="75"/>
      <c r="D76" s="75"/>
      <c r="E76" s="75"/>
      <c r="F76" s="75"/>
      <c r="G76" s="75"/>
      <c r="H76" s="75"/>
      <c r="J76" s="134"/>
      <c r="K76" s="95"/>
      <c r="L76" s="95"/>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153"/>
      <c r="O79" s="153"/>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J1005" s="166"/>
    </row>
    <row r="1006">
      <c r="J1006" s="166"/>
    </row>
    <row r="1007">
      <c r="J1007" s="166"/>
    </row>
  </sheetData>
  <mergeCells count="3">
    <mergeCell ref="K1:M1"/>
    <mergeCell ref="K2:M2"/>
    <mergeCell ref="C3:C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1.38"/>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34"/>
      <c r="J1" s="192" t="s">
        <v>97</v>
      </c>
      <c r="K1" s="127"/>
      <c r="L1" s="19"/>
      <c r="M1" s="21"/>
      <c r="N1" s="134"/>
      <c r="O1" s="134"/>
      <c r="P1" s="134"/>
      <c r="Q1" s="134"/>
      <c r="R1" s="134"/>
      <c r="S1" s="134"/>
      <c r="T1" s="134"/>
      <c r="U1" s="134"/>
      <c r="V1" s="134"/>
      <c r="W1" s="95"/>
      <c r="X1" s="95"/>
      <c r="Y1" s="128"/>
      <c r="Z1" s="128"/>
      <c r="AA1" s="128"/>
      <c r="AB1" s="128"/>
      <c r="AC1" s="128"/>
    </row>
    <row r="2" ht="15.75" customHeight="1">
      <c r="A2" s="129">
        <f>'WK1'!A2+42</f>
        <v>43263</v>
      </c>
      <c r="B2" s="130">
        <f t="shared" ref="B2:H2" si="1">SUM(B6:B72)</f>
        <v>0</v>
      </c>
      <c r="C2" s="130">
        <f t="shared" si="1"/>
        <v>0</v>
      </c>
      <c r="D2" s="130">
        <f t="shared" si="1"/>
        <v>0</v>
      </c>
      <c r="E2" s="130">
        <f t="shared" si="1"/>
        <v>0</v>
      </c>
      <c r="F2" s="130">
        <f t="shared" si="1"/>
        <v>0</v>
      </c>
      <c r="G2" s="130">
        <f t="shared" si="1"/>
        <v>0</v>
      </c>
      <c r="H2" s="130">
        <f t="shared" si="1"/>
        <v>0</v>
      </c>
      <c r="I2" s="134"/>
      <c r="J2" s="193" t="s">
        <v>90</v>
      </c>
      <c r="K2" s="169"/>
      <c r="L2" s="170"/>
      <c r="M2" s="39"/>
      <c r="N2" s="134"/>
      <c r="O2" s="134"/>
      <c r="P2" s="134"/>
      <c r="Q2" s="134"/>
      <c r="R2" s="134"/>
      <c r="S2" s="134"/>
      <c r="T2" s="134"/>
      <c r="U2" s="134"/>
      <c r="V2" s="134"/>
      <c r="W2" s="95"/>
      <c r="X2" s="95"/>
      <c r="Y2" s="128"/>
      <c r="Z2" s="128"/>
      <c r="AA2" s="128"/>
      <c r="AB2" s="128"/>
      <c r="AC2" s="128"/>
    </row>
    <row r="3">
      <c r="B3" s="135" t="s">
        <v>91</v>
      </c>
      <c r="C3" s="194" t="s">
        <v>92</v>
      </c>
      <c r="D3" s="182" t="s">
        <v>37</v>
      </c>
      <c r="E3" s="182" t="s">
        <v>38</v>
      </c>
      <c r="F3" s="183" t="s">
        <v>39</v>
      </c>
      <c r="G3" s="138" t="s">
        <v>93</v>
      </c>
      <c r="H3" s="139" t="str">
        <f>H2/H4</f>
        <v>#DIV/0!</v>
      </c>
      <c r="I3" s="134"/>
      <c r="J3" s="134"/>
      <c r="K3" s="134"/>
      <c r="L3" s="134"/>
      <c r="M3" s="134"/>
      <c r="N3" s="134"/>
      <c r="O3" s="134"/>
      <c r="P3" s="134"/>
      <c r="Q3" s="134"/>
      <c r="R3" s="134"/>
      <c r="S3" s="134"/>
      <c r="T3" s="134"/>
      <c r="U3" s="134"/>
      <c r="V3" s="134"/>
      <c r="W3" s="95"/>
      <c r="X3" s="95"/>
      <c r="Y3" s="128"/>
      <c r="Z3" s="128"/>
      <c r="AA3" s="128"/>
      <c r="AB3" s="128"/>
      <c r="AC3" s="128"/>
    </row>
    <row r="4">
      <c r="B4" s="141">
        <f>SUM(B2:D2)</f>
        <v>0</v>
      </c>
      <c r="C4" s="36"/>
      <c r="D4" s="169"/>
      <c r="E4" s="169"/>
      <c r="F4" s="174"/>
      <c r="G4" s="139" t="s">
        <v>94</v>
      </c>
      <c r="H4" s="144"/>
      <c r="I4" s="134"/>
      <c r="J4" s="149"/>
      <c r="K4" s="40"/>
      <c r="L4" s="40"/>
      <c r="M4" s="40"/>
      <c r="N4" s="134"/>
      <c r="O4" s="134"/>
      <c r="P4" s="134"/>
      <c r="Q4" s="134"/>
      <c r="R4" s="134"/>
      <c r="S4" s="134"/>
      <c r="T4" s="134"/>
      <c r="U4" s="134"/>
      <c r="V4" s="134"/>
      <c r="W4" s="40"/>
    </row>
    <row r="5">
      <c r="A5" s="145" t="s">
        <v>95</v>
      </c>
      <c r="B5" s="146" t="s">
        <v>37</v>
      </c>
      <c r="C5" s="146" t="s">
        <v>87</v>
      </c>
      <c r="D5" s="146" t="s">
        <v>63</v>
      </c>
      <c r="E5" s="146" t="s">
        <v>64</v>
      </c>
      <c r="F5" s="146" t="s">
        <v>49</v>
      </c>
      <c r="G5" s="146" t="s">
        <v>50</v>
      </c>
      <c r="H5" s="146" t="s">
        <v>44</v>
      </c>
      <c r="I5" s="134"/>
      <c r="J5" s="149"/>
      <c r="K5" s="87"/>
      <c r="L5" s="87"/>
      <c r="M5" s="87"/>
      <c r="N5" s="87"/>
      <c r="O5" s="87"/>
      <c r="P5" s="87"/>
      <c r="Q5" s="87"/>
      <c r="R5" s="87"/>
      <c r="S5" s="149"/>
      <c r="T5" s="149"/>
      <c r="U5" s="149"/>
      <c r="V5" s="149"/>
      <c r="W5" s="40"/>
    </row>
    <row r="6">
      <c r="A6" s="63">
        <v>1.0</v>
      </c>
      <c r="B6" s="147"/>
      <c r="C6" s="147"/>
      <c r="D6" s="147"/>
      <c r="E6" s="147"/>
      <c r="F6" s="147"/>
      <c r="G6" s="147"/>
      <c r="H6" s="122">
        <f t="shared" ref="H6:H72" si="2">SUM(B6:F6)</f>
        <v>0</v>
      </c>
      <c r="J6" s="149"/>
      <c r="K6" s="40"/>
      <c r="L6" s="40"/>
      <c r="M6" s="40"/>
      <c r="N6" s="153"/>
      <c r="O6" s="40"/>
      <c r="P6" s="40"/>
      <c r="Q6" s="40"/>
      <c r="R6" s="40"/>
      <c r="S6" s="40"/>
      <c r="T6" s="40"/>
      <c r="U6" s="40"/>
      <c r="V6" s="40"/>
      <c r="W6" s="40"/>
    </row>
    <row r="7">
      <c r="A7" s="63">
        <v>2.0</v>
      </c>
      <c r="B7" s="150"/>
      <c r="C7" s="147"/>
      <c r="D7" s="150"/>
      <c r="E7" s="150"/>
      <c r="F7" s="150"/>
      <c r="G7" s="150"/>
      <c r="H7" s="122">
        <f t="shared" si="2"/>
        <v>0</v>
      </c>
      <c r="J7" s="151"/>
      <c r="K7" s="40"/>
      <c r="L7" s="40"/>
      <c r="M7" s="40"/>
      <c r="N7" s="153"/>
      <c r="O7" s="40"/>
      <c r="P7" s="40"/>
      <c r="Q7" s="40"/>
      <c r="R7" s="40"/>
      <c r="S7" s="40"/>
      <c r="T7" s="40"/>
      <c r="U7" s="40"/>
      <c r="V7" s="40"/>
      <c r="W7" s="40"/>
    </row>
    <row r="8">
      <c r="A8" s="63">
        <v>3.0</v>
      </c>
      <c r="B8" s="150"/>
      <c r="C8" s="150"/>
      <c r="D8" s="150"/>
      <c r="E8" s="150"/>
      <c r="F8" s="150"/>
      <c r="G8" s="150"/>
      <c r="H8" s="122">
        <f t="shared" si="2"/>
        <v>0</v>
      </c>
      <c r="J8" s="151"/>
      <c r="K8" s="40"/>
      <c r="L8" s="40"/>
      <c r="M8" s="40"/>
      <c r="N8" s="40"/>
      <c r="O8" s="40"/>
      <c r="P8" s="40"/>
      <c r="Q8" s="40"/>
      <c r="R8" s="40"/>
      <c r="S8" s="40"/>
      <c r="T8" s="40"/>
      <c r="U8" s="40"/>
      <c r="V8" s="40"/>
      <c r="W8" s="40"/>
    </row>
    <row r="9">
      <c r="A9" s="63">
        <v>4.0</v>
      </c>
      <c r="B9" s="147"/>
      <c r="C9" s="150"/>
      <c r="D9" s="147"/>
      <c r="E9" s="150"/>
      <c r="F9" s="150"/>
      <c r="G9" s="150"/>
      <c r="H9" s="122">
        <f t="shared" si="2"/>
        <v>0</v>
      </c>
      <c r="J9" s="152"/>
      <c r="K9" s="40"/>
      <c r="L9" s="40"/>
      <c r="M9" s="40"/>
      <c r="N9" s="153"/>
      <c r="O9" s="40"/>
      <c r="P9" s="40"/>
      <c r="Q9" s="40"/>
      <c r="R9" s="40"/>
      <c r="S9" s="40"/>
      <c r="T9" s="40"/>
      <c r="U9" s="40"/>
      <c r="V9" s="40"/>
      <c r="W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c r="W10" s="40"/>
    </row>
    <row r="11">
      <c r="A11" s="63">
        <v>6.0</v>
      </c>
      <c r="B11" s="147"/>
      <c r="C11" s="147"/>
      <c r="D11" s="150"/>
      <c r="E11" s="150"/>
      <c r="F11" s="147"/>
      <c r="G11" s="150"/>
      <c r="H11" s="122">
        <f t="shared" si="2"/>
        <v>0</v>
      </c>
      <c r="J11" s="155"/>
      <c r="K11" s="40"/>
      <c r="L11" s="40"/>
      <c r="M11" s="40"/>
      <c r="N11" s="153"/>
      <c r="O11" s="40"/>
      <c r="P11" s="40"/>
      <c r="Q11" s="40"/>
      <c r="R11" s="40"/>
      <c r="S11" s="40"/>
      <c r="T11" s="40"/>
      <c r="U11" s="40"/>
      <c r="V11" s="40"/>
      <c r="W11" s="40"/>
    </row>
    <row r="12">
      <c r="A12" s="63">
        <v>7.0</v>
      </c>
      <c r="B12" s="147"/>
      <c r="C12" s="147"/>
      <c r="D12" s="147"/>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40"/>
      <c r="M13" s="40"/>
      <c r="N13" s="40"/>
      <c r="O13" s="40"/>
      <c r="P13" s="40"/>
      <c r="Q13" s="40"/>
      <c r="R13" s="40"/>
      <c r="S13" s="40"/>
      <c r="T13" s="40"/>
      <c r="U13" s="40"/>
      <c r="V13" s="40"/>
      <c r="W13" s="40"/>
    </row>
    <row r="14">
      <c r="A14" s="63">
        <v>9.0</v>
      </c>
      <c r="B14" s="150"/>
      <c r="C14" s="147"/>
      <c r="D14" s="150"/>
      <c r="E14" s="150"/>
      <c r="F14" s="150"/>
      <c r="G14" s="150"/>
      <c r="H14" s="122">
        <f t="shared" si="2"/>
        <v>0</v>
      </c>
      <c r="J14" s="155"/>
      <c r="K14" s="40"/>
      <c r="L14" s="40"/>
      <c r="M14" s="40"/>
      <c r="N14" s="40"/>
      <c r="O14" s="40"/>
      <c r="P14" s="40"/>
      <c r="Q14" s="40"/>
      <c r="R14" s="40"/>
      <c r="S14" s="40"/>
      <c r="T14" s="40"/>
      <c r="U14" s="40"/>
      <c r="V14" s="40"/>
      <c r="W14" s="40"/>
    </row>
    <row r="15">
      <c r="A15" s="63">
        <v>10.0</v>
      </c>
      <c r="B15" s="147"/>
      <c r="C15" s="150"/>
      <c r="D15" s="150"/>
      <c r="E15" s="150"/>
      <c r="F15" s="150"/>
      <c r="G15" s="150"/>
      <c r="H15" s="122">
        <f t="shared" si="2"/>
        <v>0</v>
      </c>
      <c r="J15" s="155"/>
      <c r="K15" s="40"/>
      <c r="L15" s="40"/>
      <c r="M15" s="40"/>
      <c r="N15" s="40"/>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153"/>
      <c r="O16" s="40"/>
      <c r="P16" s="40"/>
      <c r="Q16" s="40"/>
      <c r="R16" s="40"/>
      <c r="S16" s="40"/>
      <c r="T16" s="40"/>
      <c r="U16" s="40"/>
      <c r="V16" s="40"/>
      <c r="W16" s="40"/>
    </row>
    <row r="17">
      <c r="A17" s="63">
        <v>12.0</v>
      </c>
      <c r="B17" s="150"/>
      <c r="C17" s="147"/>
      <c r="D17" s="150"/>
      <c r="E17" s="150"/>
      <c r="F17" s="150"/>
      <c r="G17" s="150"/>
      <c r="H17" s="122">
        <f t="shared" si="2"/>
        <v>0</v>
      </c>
      <c r="J17" s="155"/>
      <c r="K17" s="40"/>
      <c r="L17" s="40"/>
      <c r="M17" s="40"/>
      <c r="N17" s="153"/>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47"/>
      <c r="G19" s="150"/>
      <c r="H19" s="122">
        <f t="shared" si="2"/>
        <v>0</v>
      </c>
      <c r="J19" s="155"/>
      <c r="K19" s="40"/>
      <c r="L19" s="40"/>
      <c r="M19" s="40"/>
      <c r="N19" s="40"/>
      <c r="O19" s="40"/>
      <c r="P19" s="40"/>
      <c r="Q19" s="40"/>
      <c r="R19" s="40"/>
      <c r="S19" s="40"/>
      <c r="T19" s="40"/>
      <c r="U19" s="40"/>
      <c r="V19" s="40"/>
      <c r="W19" s="40"/>
    </row>
    <row r="20">
      <c r="A20" s="63">
        <v>15.0</v>
      </c>
      <c r="B20" s="150"/>
      <c r="C20" s="150"/>
      <c r="D20" s="147"/>
      <c r="E20" s="150"/>
      <c r="F20" s="147"/>
      <c r="G20" s="150"/>
      <c r="H20" s="122">
        <f t="shared" si="2"/>
        <v>0</v>
      </c>
      <c r="J20" s="155"/>
      <c r="K20" s="40"/>
      <c r="L20" s="40"/>
      <c r="M20" s="40"/>
      <c r="N20" s="40"/>
      <c r="O20" s="40"/>
      <c r="P20" s="40"/>
      <c r="Q20" s="40"/>
      <c r="R20" s="40"/>
      <c r="S20" s="40"/>
      <c r="T20" s="40"/>
      <c r="U20" s="40"/>
      <c r="V20" s="40"/>
      <c r="W20" s="40"/>
    </row>
    <row r="21">
      <c r="A21" s="63">
        <v>16.0</v>
      </c>
      <c r="B21" s="147"/>
      <c r="C21" s="147"/>
      <c r="D21" s="147"/>
      <c r="E21" s="150"/>
      <c r="F21" s="150"/>
      <c r="G21" s="150"/>
      <c r="H21" s="122">
        <f t="shared" si="2"/>
        <v>0</v>
      </c>
      <c r="J21" s="155"/>
      <c r="K21" s="40"/>
      <c r="L21" s="40"/>
      <c r="M21" s="40"/>
      <c r="N21" s="153"/>
      <c r="O21" s="40"/>
      <c r="P21" s="40"/>
      <c r="Q21" s="40"/>
      <c r="R21" s="40"/>
      <c r="S21" s="40"/>
      <c r="T21" s="40"/>
      <c r="U21" s="40"/>
      <c r="V21" s="40"/>
      <c r="W21" s="40"/>
    </row>
    <row r="22">
      <c r="A22" s="63">
        <v>17.0</v>
      </c>
      <c r="B22" s="150"/>
      <c r="C22" s="147"/>
      <c r="D22" s="147"/>
      <c r="E22" s="150"/>
      <c r="F22" s="150"/>
      <c r="G22" s="150"/>
      <c r="H22" s="122">
        <f t="shared" si="2"/>
        <v>0</v>
      </c>
      <c r="J22" s="155"/>
      <c r="K22" s="40"/>
      <c r="L22" s="40"/>
      <c r="M22" s="40"/>
      <c r="N22" s="153"/>
      <c r="O22" s="40"/>
      <c r="P22" s="40"/>
      <c r="Q22" s="40"/>
      <c r="R22" s="40"/>
      <c r="S22" s="40"/>
      <c r="T22" s="40"/>
      <c r="U22" s="40"/>
      <c r="V22" s="40"/>
      <c r="W22" s="40"/>
    </row>
    <row r="23">
      <c r="A23" s="63">
        <v>18.0</v>
      </c>
      <c r="B23" s="150"/>
      <c r="C23" s="150"/>
      <c r="D23" s="150"/>
      <c r="E23" s="147"/>
      <c r="F23" s="150"/>
      <c r="G23" s="150"/>
      <c r="H23" s="122">
        <f t="shared" si="2"/>
        <v>0</v>
      </c>
      <c r="J23" s="155"/>
      <c r="K23" s="40"/>
      <c r="L23" s="40"/>
      <c r="M23" s="40"/>
      <c r="N23" s="153"/>
      <c r="O23" s="40"/>
      <c r="P23" s="40"/>
      <c r="Q23" s="40"/>
      <c r="R23" s="40"/>
      <c r="S23" s="40"/>
      <c r="T23" s="40"/>
      <c r="U23" s="40"/>
      <c r="V23" s="40"/>
      <c r="W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150"/>
      <c r="G25" s="150"/>
      <c r="H25" s="122">
        <f t="shared" si="2"/>
        <v>0</v>
      </c>
      <c r="J25" s="155"/>
      <c r="K25" s="40"/>
      <c r="L25" s="40"/>
      <c r="M25" s="40"/>
      <c r="N25" s="40"/>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47"/>
      <c r="F27" s="150"/>
      <c r="G27" s="150"/>
      <c r="H27" s="122">
        <f t="shared" si="2"/>
        <v>0</v>
      </c>
      <c r="J27" s="155"/>
      <c r="K27" s="40"/>
      <c r="L27" s="153"/>
      <c r="M27" s="40"/>
      <c r="N27" s="40"/>
      <c r="O27" s="40"/>
      <c r="P27" s="40"/>
      <c r="Q27" s="40"/>
      <c r="R27" s="40"/>
      <c r="S27" s="40"/>
      <c r="T27" s="40"/>
      <c r="U27" s="40"/>
      <c r="V27" s="40"/>
      <c r="W27" s="40"/>
    </row>
    <row r="28">
      <c r="A28" s="63">
        <v>23.0</v>
      </c>
      <c r="B28" s="150"/>
      <c r="C28" s="150"/>
      <c r="D28" s="150"/>
      <c r="E28" s="147"/>
      <c r="F28" s="150"/>
      <c r="G28" s="150"/>
      <c r="H28" s="122">
        <f t="shared" si="2"/>
        <v>0</v>
      </c>
      <c r="J28" s="155"/>
      <c r="K28" s="40"/>
      <c r="L28" s="40"/>
      <c r="M28" s="40"/>
      <c r="N28" s="153"/>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c r="W29" s="40"/>
    </row>
    <row r="30">
      <c r="A30" s="63">
        <v>25.0</v>
      </c>
      <c r="B30" s="148"/>
      <c r="C30" s="148"/>
      <c r="D30" s="148"/>
      <c r="E30" s="148"/>
      <c r="F30" s="147"/>
      <c r="G30" s="148"/>
      <c r="H30" s="122">
        <f t="shared" si="2"/>
        <v>0</v>
      </c>
      <c r="J30" s="155"/>
      <c r="K30" s="40"/>
      <c r="L30" s="40"/>
      <c r="M30" s="40"/>
      <c r="N30" s="40"/>
      <c r="O30" s="40"/>
      <c r="P30" s="40"/>
      <c r="Q30" s="40"/>
      <c r="R30" s="40"/>
      <c r="S30" s="40"/>
      <c r="T30" s="40"/>
      <c r="U30" s="40"/>
      <c r="V30" s="40"/>
      <c r="W30" s="40"/>
    </row>
    <row r="31">
      <c r="A31" s="63">
        <v>26.0</v>
      </c>
      <c r="B31" s="150"/>
      <c r="C31" s="150"/>
      <c r="D31" s="150"/>
      <c r="E31" s="147"/>
      <c r="F31" s="150"/>
      <c r="G31" s="150"/>
      <c r="H31" s="122">
        <f t="shared" si="2"/>
        <v>0</v>
      </c>
      <c r="J31" s="155"/>
      <c r="K31" s="40"/>
      <c r="L31" s="40"/>
      <c r="M31" s="40"/>
      <c r="N31" s="153"/>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47"/>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47"/>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47"/>
      <c r="F35" s="150"/>
      <c r="G35" s="150"/>
      <c r="H35" s="122">
        <f t="shared" si="2"/>
        <v>0</v>
      </c>
      <c r="J35" s="155"/>
      <c r="K35" s="40"/>
      <c r="L35" s="40"/>
      <c r="M35" s="40"/>
      <c r="N35" s="153"/>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47"/>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47"/>
      <c r="G43" s="150"/>
      <c r="H43" s="122">
        <f t="shared" si="2"/>
        <v>0</v>
      </c>
      <c r="J43" s="155"/>
      <c r="K43" s="40"/>
      <c r="L43" s="40"/>
      <c r="M43" s="40"/>
      <c r="N43" s="40"/>
      <c r="O43" s="40"/>
      <c r="P43" s="40"/>
      <c r="Q43" s="40"/>
      <c r="R43" s="40"/>
      <c r="S43" s="40"/>
      <c r="T43" s="40"/>
      <c r="U43" s="40"/>
      <c r="V43" s="40"/>
      <c r="W43" s="40"/>
    </row>
    <row r="44">
      <c r="A44" s="63">
        <v>39.0</v>
      </c>
      <c r="B44" s="150"/>
      <c r="C44" s="150"/>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I69" s="128"/>
      <c r="J69" s="155"/>
      <c r="K69" s="40"/>
      <c r="L69" s="40"/>
      <c r="M69" s="40"/>
      <c r="N69" s="40"/>
      <c r="O69" s="40"/>
      <c r="P69" s="40"/>
      <c r="Q69" s="40"/>
      <c r="R69" s="40"/>
      <c r="S69" s="40"/>
      <c r="T69" s="40"/>
      <c r="U69" s="40"/>
      <c r="V69" s="95"/>
      <c r="W69" s="95"/>
      <c r="X69" s="128"/>
      <c r="Y69" s="128"/>
      <c r="Z69" s="128"/>
      <c r="AA69" s="128"/>
      <c r="AB69" s="128"/>
      <c r="AC69" s="128"/>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J72" s="155"/>
      <c r="K72" s="40"/>
      <c r="L72" s="40"/>
      <c r="M72" s="40"/>
      <c r="N72" s="40"/>
      <c r="O72" s="40"/>
      <c r="P72" s="40"/>
      <c r="Q72" s="40"/>
      <c r="R72" s="40"/>
      <c r="S72" s="40"/>
      <c r="T72" s="40"/>
      <c r="U72" s="40"/>
      <c r="V72" s="40"/>
      <c r="W72" s="40"/>
    </row>
    <row r="73">
      <c r="A73" s="128"/>
      <c r="J73" s="155"/>
      <c r="K73" s="95"/>
      <c r="L73" s="95"/>
      <c r="M73" s="95"/>
      <c r="N73" s="95"/>
      <c r="O73" s="95"/>
      <c r="P73" s="95"/>
      <c r="Q73" s="95"/>
      <c r="R73" s="95"/>
      <c r="S73" s="95"/>
      <c r="T73" s="95"/>
      <c r="U73" s="149"/>
      <c r="V73" s="40"/>
      <c r="W73" s="40"/>
    </row>
    <row r="74">
      <c r="B74" s="75"/>
      <c r="C74" s="75"/>
      <c r="D74" s="75"/>
      <c r="E74" s="75"/>
      <c r="F74" s="75"/>
      <c r="G74" s="75"/>
      <c r="H74" s="75"/>
      <c r="J74" s="156"/>
      <c r="K74" s="95"/>
      <c r="L74" s="40"/>
      <c r="M74" s="40"/>
      <c r="N74" s="40"/>
      <c r="O74" s="40"/>
      <c r="P74" s="40"/>
      <c r="Q74" s="40"/>
      <c r="R74" s="40"/>
      <c r="S74" s="40"/>
      <c r="T74" s="40"/>
      <c r="U74" s="40"/>
      <c r="V74" s="40"/>
      <c r="W74" s="40"/>
    </row>
    <row r="75">
      <c r="B75" s="75"/>
      <c r="C75" s="75"/>
      <c r="D75" s="75"/>
      <c r="E75" s="75"/>
      <c r="F75" s="75"/>
      <c r="G75" s="75"/>
      <c r="H75" s="75"/>
      <c r="J75" s="155"/>
      <c r="K75" s="95"/>
      <c r="L75" s="40"/>
      <c r="M75" s="40"/>
      <c r="N75" s="40"/>
      <c r="O75" s="40"/>
      <c r="P75" s="40"/>
      <c r="Q75" s="40"/>
      <c r="R75" s="40"/>
      <c r="S75" s="40"/>
      <c r="T75" s="40"/>
      <c r="U75" s="40"/>
      <c r="V75" s="40"/>
      <c r="W75" s="40"/>
    </row>
    <row r="76">
      <c r="B76" s="75"/>
      <c r="C76" s="75"/>
      <c r="D76" s="75"/>
      <c r="E76" s="75"/>
      <c r="F76" s="75"/>
      <c r="G76" s="75"/>
      <c r="H76" s="75"/>
      <c r="J76" s="134"/>
      <c r="K76" s="95"/>
      <c r="L76" s="40"/>
      <c r="M76" s="40"/>
      <c r="N76" s="40"/>
      <c r="O76" s="153"/>
      <c r="P76" s="40"/>
      <c r="Q76" s="40"/>
      <c r="R76" s="40"/>
      <c r="S76" s="40"/>
      <c r="T76" s="40"/>
      <c r="U76" s="40"/>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5"/>
      <c r="L78" s="40"/>
      <c r="M78" s="40"/>
      <c r="N78" s="40"/>
      <c r="O78" s="40"/>
      <c r="P78" s="40"/>
      <c r="Q78" s="40"/>
      <c r="R78" s="40"/>
      <c r="S78" s="40"/>
      <c r="T78" s="40"/>
      <c r="U78" s="40"/>
      <c r="V78" s="40"/>
      <c r="W78" s="40"/>
    </row>
    <row r="79">
      <c r="B79" s="75"/>
      <c r="C79" s="75"/>
      <c r="D79" s="75"/>
      <c r="E79" s="75"/>
      <c r="F79" s="75"/>
      <c r="G79" s="75"/>
      <c r="H79" s="75"/>
      <c r="J79" s="165"/>
      <c r="K79" s="95"/>
      <c r="L79" s="40"/>
      <c r="M79" s="40"/>
      <c r="N79" s="40"/>
      <c r="O79" s="40"/>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40"/>
      <c r="L81" s="40"/>
      <c r="M81" s="40"/>
      <c r="N81" s="40"/>
      <c r="O81" s="40"/>
      <c r="P81" s="40"/>
      <c r="Q81" s="40"/>
      <c r="R81" s="40"/>
      <c r="S81" s="40"/>
      <c r="T81" s="40"/>
      <c r="U81" s="40"/>
      <c r="V81" s="40"/>
      <c r="W81" s="40"/>
    </row>
    <row r="82">
      <c r="B82" s="75"/>
      <c r="C82" s="75"/>
      <c r="D82" s="75"/>
      <c r="E82" s="75"/>
      <c r="F82" s="75"/>
      <c r="G82" s="75"/>
      <c r="H82" s="75"/>
      <c r="J82" s="165"/>
      <c r="K82" s="40"/>
      <c r="L82" s="40"/>
      <c r="M82" s="40"/>
      <c r="N82" s="40"/>
      <c r="O82" s="40"/>
      <c r="P82" s="40"/>
      <c r="Q82" s="40"/>
      <c r="R82" s="40"/>
      <c r="S82" s="40"/>
      <c r="T82" s="40"/>
      <c r="U82" s="40"/>
      <c r="V82" s="40"/>
      <c r="W82" s="40"/>
    </row>
    <row r="83">
      <c r="B83" s="75"/>
      <c r="C83" s="75"/>
      <c r="D83" s="75"/>
      <c r="E83" s="75"/>
      <c r="F83" s="75"/>
      <c r="G83" s="75"/>
      <c r="H83" s="75"/>
      <c r="J83" s="155"/>
      <c r="K83" s="40"/>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B1005" s="75"/>
      <c r="C1005" s="75"/>
      <c r="D1005" s="75"/>
      <c r="E1005" s="75"/>
      <c r="F1005" s="75"/>
      <c r="G1005" s="75"/>
      <c r="H1005" s="75"/>
      <c r="J1005" s="166"/>
    </row>
    <row r="1006">
      <c r="B1006" s="75"/>
      <c r="C1006" s="75"/>
      <c r="D1006" s="75"/>
      <c r="E1006" s="75"/>
      <c r="F1006" s="75"/>
      <c r="G1006" s="75"/>
      <c r="H1006" s="75"/>
      <c r="J1006" s="166"/>
    </row>
    <row r="1007">
      <c r="B1007" s="75"/>
      <c r="C1007" s="75"/>
      <c r="D1007" s="75"/>
      <c r="E1007" s="75"/>
      <c r="F1007" s="75"/>
      <c r="G1007" s="75"/>
      <c r="H1007" s="75"/>
      <c r="J1007" s="166"/>
    </row>
  </sheetData>
  <mergeCells count="3">
    <mergeCell ref="K1:M1"/>
    <mergeCell ref="K2:M2"/>
    <mergeCell ref="C3:C4"/>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'WK1'!A2+49</f>
        <v>43270</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ht="18.0" customHeight="1">
      <c r="A3" s="149"/>
      <c r="B3" s="135" t="s">
        <v>91</v>
      </c>
      <c r="C3" s="195" t="s">
        <v>92</v>
      </c>
      <c r="D3" s="196" t="s">
        <v>37</v>
      </c>
      <c r="E3" s="196" t="s">
        <v>38</v>
      </c>
      <c r="F3" s="197" t="s">
        <v>39</v>
      </c>
      <c r="G3" s="138" t="s">
        <v>93</v>
      </c>
      <c r="H3" s="139" t="str">
        <f>H2/H4</f>
        <v>#DIV/0!</v>
      </c>
      <c r="I3" s="125"/>
      <c r="J3" s="134"/>
      <c r="K3" s="134"/>
      <c r="L3" s="134"/>
      <c r="M3" s="134"/>
      <c r="N3" s="95"/>
      <c r="O3" s="95"/>
      <c r="P3" s="95"/>
      <c r="Q3" s="95"/>
      <c r="R3" s="95"/>
      <c r="S3" s="95"/>
      <c r="T3" s="95"/>
      <c r="U3" s="95"/>
      <c r="V3" s="95"/>
      <c r="W3" s="128"/>
      <c r="X3" s="128"/>
      <c r="Y3" s="128"/>
      <c r="Z3" s="128"/>
      <c r="AA3" s="128"/>
      <c r="AB3" s="128"/>
      <c r="AC3" s="128"/>
    </row>
    <row r="4">
      <c r="B4" s="141">
        <f>SUM(B2:D2)</f>
        <v>0</v>
      </c>
      <c r="C4" s="36"/>
      <c r="D4" s="169"/>
      <c r="E4" s="169"/>
      <c r="F4" s="174"/>
      <c r="G4" s="139" t="s">
        <v>94</v>
      </c>
      <c r="H4" s="144"/>
      <c r="I4" s="125"/>
      <c r="J4" s="40"/>
      <c r="K4" s="40"/>
      <c r="L4" s="40"/>
      <c r="M4" s="40"/>
      <c r="N4" s="40"/>
      <c r="O4" s="95"/>
      <c r="P4" s="95"/>
      <c r="Q4" s="95"/>
      <c r="R4" s="95"/>
      <c r="S4" s="95"/>
      <c r="T4" s="95"/>
      <c r="U4" s="95"/>
      <c r="V4" s="95"/>
      <c r="W4" s="128"/>
      <c r="X4" s="128"/>
      <c r="Y4" s="128"/>
      <c r="Z4" s="128"/>
      <c r="AA4" s="128"/>
      <c r="AB4" s="128"/>
      <c r="AC4" s="128"/>
    </row>
    <row r="5">
      <c r="A5" s="145" t="s">
        <v>95</v>
      </c>
      <c r="B5" s="146" t="s">
        <v>37</v>
      </c>
      <c r="C5" s="146" t="s">
        <v>87</v>
      </c>
      <c r="D5" s="146" t="s">
        <v>63</v>
      </c>
      <c r="E5" s="146" t="s">
        <v>64</v>
      </c>
      <c r="F5" s="146" t="s">
        <v>49</v>
      </c>
      <c r="G5" s="146" t="s">
        <v>50</v>
      </c>
      <c r="H5" s="146" t="s">
        <v>44</v>
      </c>
      <c r="J5" s="40"/>
      <c r="K5" s="40"/>
      <c r="L5" s="40"/>
      <c r="M5" s="40"/>
      <c r="N5" s="40"/>
      <c r="O5" s="40"/>
      <c r="P5" s="40"/>
      <c r="Q5" s="40"/>
      <c r="R5" s="40"/>
      <c r="S5" s="40"/>
      <c r="T5" s="40"/>
      <c r="U5" s="40"/>
      <c r="V5" s="40"/>
    </row>
    <row r="6">
      <c r="A6" s="63">
        <v>1.0</v>
      </c>
      <c r="B6" s="147"/>
      <c r="C6" s="147"/>
      <c r="D6" s="147"/>
      <c r="E6" s="147"/>
      <c r="F6" s="147"/>
      <c r="G6" s="147"/>
      <c r="H6" s="122">
        <f t="shared" ref="H6:H72" si="2">SUM(B6:F6)</f>
        <v>0</v>
      </c>
      <c r="J6" s="149"/>
      <c r="K6" s="40"/>
      <c r="L6" s="40"/>
      <c r="M6" s="40"/>
      <c r="N6" s="40"/>
      <c r="O6" s="40"/>
      <c r="P6" s="40"/>
      <c r="Q6" s="40"/>
      <c r="R6" s="40"/>
      <c r="S6" s="40"/>
      <c r="T6" s="40"/>
      <c r="U6" s="40"/>
      <c r="V6" s="40"/>
    </row>
    <row r="7">
      <c r="A7" s="63">
        <v>2.0</v>
      </c>
      <c r="B7" s="147"/>
      <c r="C7" s="147"/>
      <c r="D7" s="150"/>
      <c r="E7" s="150"/>
      <c r="F7" s="150"/>
      <c r="G7" s="150"/>
      <c r="H7" s="122">
        <f t="shared" si="2"/>
        <v>0</v>
      </c>
      <c r="J7" s="151"/>
      <c r="K7" s="40"/>
      <c r="L7" s="40"/>
      <c r="M7" s="40"/>
      <c r="N7" s="40"/>
      <c r="O7" s="40"/>
      <c r="P7" s="40"/>
      <c r="Q7" s="40"/>
      <c r="R7" s="40"/>
      <c r="S7" s="40"/>
      <c r="T7" s="40"/>
      <c r="U7" s="40"/>
      <c r="V7" s="40"/>
    </row>
    <row r="8">
      <c r="A8" s="63">
        <v>3.0</v>
      </c>
      <c r="B8" s="150"/>
      <c r="C8" s="150"/>
      <c r="D8" s="150"/>
      <c r="E8" s="150"/>
      <c r="F8" s="150"/>
      <c r="G8" s="150"/>
      <c r="H8" s="122">
        <f t="shared" si="2"/>
        <v>0</v>
      </c>
      <c r="J8" s="151"/>
      <c r="K8" s="87"/>
      <c r="L8" s="87"/>
      <c r="M8" s="87"/>
      <c r="N8" s="87"/>
      <c r="O8" s="87"/>
      <c r="P8" s="87"/>
      <c r="Q8" s="87"/>
      <c r="R8" s="87"/>
      <c r="S8" s="149"/>
      <c r="T8" s="149"/>
      <c r="U8" s="149"/>
      <c r="V8" s="40"/>
    </row>
    <row r="9">
      <c r="A9" s="63">
        <v>4.0</v>
      </c>
      <c r="B9" s="147"/>
      <c r="C9" s="150"/>
      <c r="D9" s="147"/>
      <c r="E9" s="150"/>
      <c r="F9" s="150"/>
      <c r="G9" s="150"/>
      <c r="H9" s="122">
        <f t="shared" si="2"/>
        <v>0</v>
      </c>
      <c r="J9" s="152"/>
      <c r="K9" s="40"/>
      <c r="L9" s="40"/>
      <c r="M9" s="40"/>
      <c r="N9" s="40"/>
      <c r="O9" s="40"/>
      <c r="P9" s="40"/>
      <c r="Q9" s="40"/>
      <c r="R9" s="40"/>
      <c r="S9" s="40"/>
      <c r="T9" s="40"/>
      <c r="U9" s="40"/>
      <c r="V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row>
    <row r="11">
      <c r="A11" s="63">
        <v>6.0</v>
      </c>
      <c r="B11" s="150"/>
      <c r="C11" s="150"/>
      <c r="D11" s="150"/>
      <c r="E11" s="150"/>
      <c r="F11" s="150"/>
      <c r="G11" s="150"/>
      <c r="H11" s="122">
        <f t="shared" si="2"/>
        <v>0</v>
      </c>
      <c r="J11" s="155"/>
      <c r="K11" s="40"/>
      <c r="L11" s="198"/>
      <c r="M11" s="40"/>
      <c r="N11" s="40"/>
      <c r="O11" s="40"/>
      <c r="P11" s="40"/>
      <c r="Q11" s="40"/>
      <c r="R11" s="40"/>
      <c r="S11" s="40"/>
      <c r="T11" s="40"/>
      <c r="U11" s="40"/>
      <c r="V11" s="40"/>
    </row>
    <row r="12">
      <c r="A12" s="63">
        <v>7.0</v>
      </c>
      <c r="B12" s="147"/>
      <c r="C12" s="147"/>
      <c r="D12" s="147"/>
      <c r="E12" s="150"/>
      <c r="F12" s="150"/>
      <c r="G12" s="150"/>
      <c r="H12" s="122">
        <f t="shared" si="2"/>
        <v>0</v>
      </c>
      <c r="J12" s="155"/>
      <c r="K12" s="40"/>
      <c r="L12" s="198"/>
      <c r="M12" s="40"/>
      <c r="N12" s="153"/>
      <c r="O12" s="40"/>
      <c r="P12" s="40"/>
      <c r="Q12" s="40"/>
      <c r="R12" s="40"/>
      <c r="S12" s="40"/>
      <c r="T12" s="40"/>
      <c r="U12" s="40"/>
      <c r="V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row>
    <row r="14">
      <c r="A14" s="63">
        <v>9.0</v>
      </c>
      <c r="B14" s="150"/>
      <c r="C14" s="147"/>
      <c r="D14" s="150"/>
      <c r="E14" s="150"/>
      <c r="F14" s="150"/>
      <c r="G14" s="150"/>
      <c r="H14" s="122">
        <f t="shared" si="2"/>
        <v>0</v>
      </c>
      <c r="J14" s="155"/>
      <c r="K14" s="40"/>
      <c r="L14" s="40"/>
      <c r="M14" s="40"/>
      <c r="N14" s="40"/>
      <c r="O14" s="40"/>
      <c r="P14" s="40"/>
      <c r="Q14" s="40"/>
      <c r="R14" s="40"/>
      <c r="S14" s="40"/>
      <c r="T14" s="40"/>
      <c r="U14" s="40"/>
      <c r="V14" s="40"/>
    </row>
    <row r="15">
      <c r="A15" s="63">
        <v>10.0</v>
      </c>
      <c r="B15" s="147"/>
      <c r="C15" s="150"/>
      <c r="D15" s="150"/>
      <c r="E15" s="150"/>
      <c r="F15" s="150"/>
      <c r="G15" s="150"/>
      <c r="H15" s="122">
        <f t="shared" si="2"/>
        <v>0</v>
      </c>
      <c r="J15" s="155"/>
      <c r="K15" s="40"/>
      <c r="L15" s="40"/>
      <c r="M15" s="40"/>
      <c r="N15" s="153"/>
      <c r="O15" s="40"/>
      <c r="P15" s="40"/>
      <c r="Q15" s="40"/>
      <c r="R15" s="40"/>
      <c r="S15" s="40"/>
      <c r="T15" s="40"/>
      <c r="U15" s="40"/>
      <c r="V15" s="40"/>
    </row>
    <row r="16">
      <c r="A16" s="63">
        <v>11.0</v>
      </c>
      <c r="B16" s="147"/>
      <c r="C16" s="147"/>
      <c r="D16" s="147"/>
      <c r="E16" s="150"/>
      <c r="F16" s="150"/>
      <c r="G16" s="150"/>
      <c r="H16" s="122">
        <f t="shared" si="2"/>
        <v>0</v>
      </c>
      <c r="J16" s="155"/>
      <c r="K16" s="40"/>
      <c r="L16" s="40"/>
      <c r="M16" s="40"/>
      <c r="N16" s="40"/>
      <c r="O16" s="40"/>
      <c r="P16" s="40"/>
      <c r="Q16" s="40"/>
      <c r="R16" s="153"/>
      <c r="S16" s="40"/>
      <c r="T16" s="40"/>
      <c r="U16" s="40"/>
      <c r="V16" s="40"/>
    </row>
    <row r="17">
      <c r="A17" s="63">
        <v>12.0</v>
      </c>
      <c r="B17" s="150"/>
      <c r="C17" s="147"/>
      <c r="D17" s="150"/>
      <c r="E17" s="150"/>
      <c r="F17" s="150"/>
      <c r="G17" s="150"/>
      <c r="H17" s="122">
        <f t="shared" si="2"/>
        <v>0</v>
      </c>
      <c r="J17" s="155"/>
      <c r="K17" s="40"/>
      <c r="L17" s="40"/>
      <c r="M17" s="40"/>
      <c r="N17" s="153"/>
      <c r="O17" s="40"/>
      <c r="P17" s="40"/>
      <c r="Q17" s="40"/>
      <c r="R17" s="40"/>
      <c r="S17" s="40"/>
      <c r="T17" s="40"/>
      <c r="U17" s="40"/>
      <c r="V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47"/>
      <c r="G19" s="150"/>
      <c r="H19" s="122">
        <f t="shared" si="2"/>
        <v>0</v>
      </c>
      <c r="J19" s="155"/>
      <c r="K19" s="40"/>
      <c r="L19" s="40"/>
      <c r="M19" s="40"/>
      <c r="N19" s="153"/>
      <c r="O19" s="40"/>
      <c r="P19" s="40"/>
      <c r="Q19" s="40"/>
      <c r="R19" s="40"/>
      <c r="S19" s="40"/>
      <c r="T19" s="40"/>
      <c r="U19" s="40"/>
      <c r="V19" s="40"/>
    </row>
    <row r="20">
      <c r="A20" s="63">
        <v>15.0</v>
      </c>
      <c r="B20" s="150"/>
      <c r="C20" s="150"/>
      <c r="D20" s="147"/>
      <c r="E20" s="150"/>
      <c r="F20" s="147"/>
      <c r="G20" s="150"/>
      <c r="H20" s="122">
        <f t="shared" si="2"/>
        <v>0</v>
      </c>
      <c r="J20" s="155"/>
      <c r="K20" s="40"/>
      <c r="L20" s="153"/>
      <c r="M20" s="40"/>
      <c r="N20" s="40"/>
      <c r="O20" s="40"/>
      <c r="P20" s="40"/>
      <c r="Q20" s="40"/>
      <c r="R20" s="40"/>
      <c r="S20" s="40"/>
      <c r="T20" s="40"/>
      <c r="U20" s="40"/>
      <c r="V20" s="40"/>
    </row>
    <row r="21">
      <c r="A21" s="63">
        <v>16.0</v>
      </c>
      <c r="B21" s="147"/>
      <c r="C21" s="147"/>
      <c r="D21" s="147"/>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row>
    <row r="30">
      <c r="A30" s="63">
        <v>25.0</v>
      </c>
      <c r="B30" s="148"/>
      <c r="C30" s="147"/>
      <c r="D30" s="148"/>
      <c r="E30" s="148"/>
      <c r="F30" s="147"/>
      <c r="G30" s="147"/>
      <c r="H30" s="122">
        <f t="shared" si="2"/>
        <v>0</v>
      </c>
      <c r="J30" s="155"/>
      <c r="K30" s="40"/>
      <c r="L30" s="40"/>
      <c r="M30" s="40"/>
      <c r="N30" s="40"/>
      <c r="O30" s="40"/>
      <c r="P30" s="40"/>
      <c r="Q30" s="40"/>
      <c r="R30" s="40"/>
      <c r="S30" s="40"/>
      <c r="T30" s="40"/>
      <c r="U30" s="40"/>
      <c r="V30" s="40"/>
    </row>
    <row r="31">
      <c r="A31" s="63">
        <v>26.0</v>
      </c>
      <c r="B31" s="150"/>
      <c r="C31" s="150"/>
      <c r="D31" s="150"/>
      <c r="E31" s="147"/>
      <c r="F31" s="150"/>
      <c r="G31" s="150"/>
      <c r="H31" s="122">
        <f t="shared" si="2"/>
        <v>0</v>
      </c>
      <c r="J31" s="155"/>
      <c r="K31" s="40"/>
      <c r="L31" s="40"/>
      <c r="M31" s="40"/>
      <c r="N31" s="40"/>
      <c r="O31" s="40"/>
      <c r="P31" s="40"/>
      <c r="Q31" s="40"/>
      <c r="R31" s="40"/>
      <c r="S31" s="40"/>
      <c r="T31" s="40"/>
      <c r="U31" s="40"/>
      <c r="V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row>
    <row r="33">
      <c r="A33" s="63">
        <v>28.0</v>
      </c>
      <c r="B33" s="150"/>
      <c r="C33" s="150"/>
      <c r="D33" s="150"/>
      <c r="E33" s="147"/>
      <c r="F33" s="150"/>
      <c r="G33" s="150"/>
      <c r="H33" s="122">
        <f t="shared" si="2"/>
        <v>0</v>
      </c>
      <c r="J33" s="155"/>
      <c r="K33" s="40"/>
      <c r="L33" s="40"/>
      <c r="M33" s="40"/>
      <c r="N33" s="40"/>
      <c r="O33" s="40"/>
      <c r="P33" s="40"/>
      <c r="Q33" s="40"/>
      <c r="R33" s="40"/>
      <c r="S33" s="40"/>
      <c r="T33" s="40"/>
      <c r="U33" s="40"/>
      <c r="V33" s="40"/>
    </row>
    <row r="34">
      <c r="A34" s="63">
        <v>29.0</v>
      </c>
      <c r="B34" s="150"/>
      <c r="C34" s="150"/>
      <c r="D34" s="150"/>
      <c r="E34" s="147"/>
      <c r="F34" s="150"/>
      <c r="G34" s="150"/>
      <c r="H34" s="122">
        <f t="shared" si="2"/>
        <v>0</v>
      </c>
      <c r="J34" s="155"/>
      <c r="K34" s="40"/>
      <c r="L34" s="40"/>
      <c r="M34" s="40"/>
      <c r="N34" s="153"/>
      <c r="O34" s="40"/>
      <c r="P34" s="40"/>
      <c r="Q34" s="40"/>
      <c r="R34" s="40"/>
      <c r="S34" s="40"/>
      <c r="T34" s="40"/>
      <c r="U34" s="40"/>
      <c r="V34" s="40"/>
    </row>
    <row r="35">
      <c r="A35" s="63">
        <v>30.0</v>
      </c>
      <c r="B35" s="150"/>
      <c r="C35" s="150"/>
      <c r="D35" s="150"/>
      <c r="E35" s="147"/>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47"/>
      <c r="G36" s="150"/>
      <c r="H36" s="122">
        <f t="shared" si="2"/>
        <v>0</v>
      </c>
      <c r="J36" s="155"/>
      <c r="K36" s="40"/>
      <c r="L36" s="40"/>
      <c r="M36" s="40"/>
      <c r="N36" s="153"/>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153"/>
      <c r="O38" s="40"/>
      <c r="P38" s="40"/>
      <c r="Q38" s="40"/>
      <c r="R38" s="40"/>
      <c r="S38" s="40"/>
      <c r="T38" s="40"/>
      <c r="U38" s="40"/>
      <c r="V38" s="40"/>
    </row>
    <row r="39">
      <c r="A39" s="63">
        <v>34.0</v>
      </c>
      <c r="B39" s="150"/>
      <c r="C39" s="147"/>
      <c r="D39" s="150"/>
      <c r="E39" s="150"/>
      <c r="F39" s="147"/>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153"/>
      <c r="O42" s="40"/>
      <c r="P42" s="40"/>
      <c r="Q42" s="40"/>
      <c r="R42" s="40"/>
      <c r="S42" s="40"/>
      <c r="T42" s="40"/>
      <c r="U42" s="40"/>
      <c r="V42" s="40"/>
    </row>
    <row r="43">
      <c r="A43" s="63">
        <v>38.0</v>
      </c>
      <c r="B43" s="150"/>
      <c r="C43" s="150"/>
      <c r="D43" s="150"/>
      <c r="E43" s="150"/>
      <c r="F43" s="147"/>
      <c r="G43" s="150"/>
      <c r="H43" s="122">
        <f t="shared" si="2"/>
        <v>0</v>
      </c>
      <c r="J43" s="155"/>
      <c r="K43" s="40"/>
      <c r="L43" s="40"/>
      <c r="M43" s="40"/>
      <c r="N43" s="40"/>
      <c r="O43" s="40"/>
      <c r="P43" s="40"/>
      <c r="Q43" s="40"/>
      <c r="R43" s="40"/>
      <c r="S43" s="40"/>
      <c r="T43" s="40"/>
      <c r="U43" s="40"/>
      <c r="V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47"/>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128"/>
      <c r="X72" s="128"/>
      <c r="Y72" s="128"/>
      <c r="Z72" s="128"/>
      <c r="AA72" s="128"/>
      <c r="AB72" s="128"/>
      <c r="AC72" s="128"/>
    </row>
    <row r="73">
      <c r="A73" s="128"/>
      <c r="J73" s="155"/>
      <c r="K73" s="40"/>
      <c r="L73" s="40"/>
      <c r="M73" s="40"/>
      <c r="N73" s="40"/>
      <c r="O73" s="40"/>
      <c r="P73" s="40"/>
      <c r="Q73" s="40"/>
      <c r="R73" s="40"/>
      <c r="S73" s="40"/>
      <c r="T73" s="40"/>
      <c r="U73" s="40"/>
      <c r="V73" s="40"/>
    </row>
    <row r="74">
      <c r="B74" s="75"/>
      <c r="C74" s="75"/>
      <c r="D74" s="75"/>
      <c r="E74" s="75"/>
      <c r="F74" s="75"/>
      <c r="G74" s="75"/>
      <c r="H74" s="75"/>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109"/>
      <c r="L76" s="109"/>
      <c r="M76" s="95"/>
      <c r="N76" s="95"/>
      <c r="O76" s="95"/>
      <c r="P76" s="95"/>
      <c r="Q76" s="95"/>
      <c r="R76" s="95"/>
      <c r="S76" s="95"/>
      <c r="T76" s="95"/>
      <c r="U76" s="149"/>
      <c r="V76" s="40"/>
    </row>
    <row r="77">
      <c r="B77" s="75"/>
      <c r="C77" s="75"/>
      <c r="D77" s="75"/>
      <c r="E77" s="75"/>
      <c r="F77" s="75"/>
      <c r="G77" s="75"/>
      <c r="H77" s="75"/>
      <c r="J77" s="165"/>
      <c r="K77" s="95"/>
      <c r="L77" s="40"/>
      <c r="M77" s="40"/>
      <c r="N77" s="109"/>
      <c r="O77" s="109"/>
      <c r="P77" s="109"/>
      <c r="Q77" s="109"/>
      <c r="R77" s="109"/>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153"/>
      <c r="O79" s="153"/>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8.38"/>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'WK1'!A2+56</f>
        <v>43277</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ht="18.0" customHeight="1">
      <c r="A3" s="177"/>
      <c r="B3" s="135" t="s">
        <v>91</v>
      </c>
      <c r="C3" s="171" t="s">
        <v>92</v>
      </c>
      <c r="D3" s="196" t="s">
        <v>37</v>
      </c>
      <c r="E3" s="196" t="s">
        <v>38</v>
      </c>
      <c r="F3" s="197" t="s">
        <v>39</v>
      </c>
      <c r="G3" s="138" t="s">
        <v>93</v>
      </c>
      <c r="H3" s="139" t="str">
        <f>H2/H4</f>
        <v>#DIV/0!</v>
      </c>
      <c r="I3" s="125"/>
      <c r="J3" s="134"/>
      <c r="K3" s="134"/>
      <c r="L3" s="134"/>
      <c r="M3" s="134"/>
      <c r="N3" s="128"/>
      <c r="O3" s="128"/>
      <c r="P3" s="128"/>
      <c r="Q3" s="128"/>
      <c r="R3" s="128"/>
      <c r="S3" s="128"/>
      <c r="T3" s="128"/>
      <c r="U3" s="128"/>
      <c r="V3" s="128"/>
      <c r="W3" s="128"/>
      <c r="X3" s="128"/>
      <c r="Y3" s="128"/>
      <c r="Z3" s="128"/>
      <c r="AA3" s="128"/>
      <c r="AB3" s="128"/>
      <c r="AC3" s="128"/>
    </row>
    <row r="4">
      <c r="A4" s="13"/>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c r="C5" s="146"/>
      <c r="D5" s="146"/>
      <c r="E5" s="146"/>
      <c r="F5" s="146"/>
      <c r="G5" s="146" t="s">
        <v>50</v>
      </c>
      <c r="H5" s="146" t="s">
        <v>44</v>
      </c>
    </row>
    <row r="6">
      <c r="A6" s="63">
        <v>1.0</v>
      </c>
      <c r="B6" s="147"/>
      <c r="C6" s="147"/>
      <c r="D6" s="147"/>
      <c r="E6" s="147"/>
      <c r="F6" s="147"/>
      <c r="G6" s="147"/>
      <c r="H6" s="122">
        <f t="shared" ref="H6:H72" si="2">SUM(B6:F6)</f>
        <v>0</v>
      </c>
      <c r="J6" s="149"/>
    </row>
    <row r="7">
      <c r="A7" s="63">
        <v>2.0</v>
      </c>
      <c r="B7" s="147"/>
      <c r="C7" s="147"/>
      <c r="D7" s="150"/>
      <c r="E7" s="150"/>
      <c r="F7" s="150"/>
      <c r="G7" s="150"/>
      <c r="H7" s="122">
        <f t="shared" si="2"/>
        <v>0</v>
      </c>
      <c r="J7" s="151"/>
      <c r="K7" s="40"/>
      <c r="L7" s="40"/>
      <c r="M7" s="40"/>
      <c r="N7" s="40"/>
      <c r="O7" s="40"/>
      <c r="P7" s="40"/>
      <c r="Q7" s="40"/>
      <c r="R7" s="40"/>
      <c r="S7" s="40"/>
      <c r="T7" s="40"/>
      <c r="U7" s="40"/>
      <c r="V7" s="40"/>
      <c r="W7" s="40"/>
    </row>
    <row r="8">
      <c r="A8" s="63">
        <v>3.0</v>
      </c>
      <c r="B8" s="150"/>
      <c r="C8" s="150"/>
      <c r="D8" s="150"/>
      <c r="E8" s="150"/>
      <c r="F8" s="150"/>
      <c r="G8" s="150"/>
      <c r="H8" s="122">
        <f t="shared" si="2"/>
        <v>0</v>
      </c>
      <c r="J8" s="151"/>
      <c r="K8" s="87"/>
      <c r="L8" s="87"/>
      <c r="M8" s="87"/>
      <c r="N8" s="87"/>
      <c r="O8" s="87"/>
      <c r="P8" s="87"/>
      <c r="Q8" s="87"/>
      <c r="R8" s="87"/>
      <c r="S8" s="149"/>
      <c r="T8" s="149"/>
      <c r="U8" s="149"/>
      <c r="V8" s="40"/>
      <c r="W8" s="40"/>
    </row>
    <row r="9">
      <c r="A9" s="63">
        <v>4.0</v>
      </c>
      <c r="B9" s="147"/>
      <c r="C9" s="150"/>
      <c r="D9" s="147"/>
      <c r="E9" s="150"/>
      <c r="F9" s="150"/>
      <c r="G9" s="150"/>
      <c r="H9" s="122">
        <f t="shared" si="2"/>
        <v>0</v>
      </c>
      <c r="J9" s="152"/>
      <c r="K9" s="40"/>
      <c r="L9" s="40"/>
      <c r="M9" s="40"/>
      <c r="N9" s="40"/>
      <c r="O9" s="40"/>
      <c r="P9" s="40"/>
      <c r="Q9" s="40"/>
      <c r="R9" s="40"/>
      <c r="S9" s="40"/>
      <c r="T9" s="40"/>
      <c r="U9" s="40"/>
      <c r="V9" s="40"/>
      <c r="W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c r="W10" s="40"/>
    </row>
    <row r="11">
      <c r="A11" s="63">
        <v>6.0</v>
      </c>
      <c r="B11" s="150"/>
      <c r="C11" s="150"/>
      <c r="D11" s="150"/>
      <c r="E11" s="150"/>
      <c r="F11" s="150"/>
      <c r="G11" s="150"/>
      <c r="H11" s="122">
        <f t="shared" si="2"/>
        <v>0</v>
      </c>
      <c r="J11" s="155"/>
      <c r="K11" s="40"/>
      <c r="L11" s="40"/>
      <c r="M11" s="40"/>
      <c r="N11" s="40"/>
      <c r="O11" s="40"/>
      <c r="P11" s="40"/>
      <c r="Q11" s="40"/>
      <c r="R11" s="40"/>
      <c r="S11" s="40"/>
      <c r="T11" s="40"/>
      <c r="U11" s="40"/>
      <c r="V11" s="40"/>
      <c r="W11" s="40"/>
    </row>
    <row r="12">
      <c r="A12" s="63">
        <v>7.0</v>
      </c>
      <c r="B12" s="150"/>
      <c r="C12" s="150"/>
      <c r="D12" s="150"/>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c r="W13" s="40"/>
    </row>
    <row r="14">
      <c r="A14" s="63">
        <v>9.0</v>
      </c>
      <c r="B14" s="150"/>
      <c r="C14" s="147"/>
      <c r="D14" s="150"/>
      <c r="E14" s="150"/>
      <c r="F14" s="150"/>
      <c r="G14" s="150"/>
      <c r="H14" s="122">
        <f t="shared" si="2"/>
        <v>0</v>
      </c>
      <c r="J14" s="155"/>
      <c r="K14" s="40"/>
      <c r="L14" s="153"/>
      <c r="M14" s="40"/>
      <c r="N14" s="40"/>
      <c r="O14" s="40"/>
      <c r="P14" s="40"/>
      <c r="Q14" s="40"/>
      <c r="R14" s="40"/>
      <c r="S14" s="40"/>
      <c r="T14" s="40"/>
      <c r="U14" s="40"/>
      <c r="V14" s="40"/>
      <c r="W14" s="40"/>
    </row>
    <row r="15">
      <c r="A15" s="63">
        <v>10.0</v>
      </c>
      <c r="B15" s="147"/>
      <c r="C15" s="150"/>
      <c r="D15" s="150"/>
      <c r="E15" s="150"/>
      <c r="F15" s="150"/>
      <c r="G15" s="150"/>
      <c r="H15" s="122">
        <f t="shared" si="2"/>
        <v>0</v>
      </c>
      <c r="J15" s="155"/>
      <c r="K15" s="40"/>
      <c r="L15" s="40"/>
      <c r="M15" s="40"/>
      <c r="N15" s="40"/>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c r="W16" s="40"/>
    </row>
    <row r="17">
      <c r="A17" s="63">
        <v>12.0</v>
      </c>
      <c r="B17" s="150"/>
      <c r="C17" s="150"/>
      <c r="D17" s="150"/>
      <c r="E17" s="150"/>
      <c r="F17" s="150"/>
      <c r="G17" s="150"/>
      <c r="H17" s="122">
        <f t="shared" si="2"/>
        <v>0</v>
      </c>
      <c r="J17" s="155"/>
      <c r="K17" s="40"/>
      <c r="L17" s="40"/>
      <c r="M17" s="40"/>
      <c r="N17" s="153"/>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47"/>
      <c r="G19" s="150"/>
      <c r="H19" s="122">
        <f t="shared" si="2"/>
        <v>0</v>
      </c>
      <c r="J19" s="155"/>
      <c r="K19" s="40"/>
      <c r="L19" s="40"/>
      <c r="M19" s="40"/>
      <c r="N19" s="153"/>
      <c r="O19" s="40"/>
      <c r="P19" s="40"/>
      <c r="Q19" s="40"/>
      <c r="R19" s="40"/>
      <c r="S19" s="40"/>
      <c r="T19" s="40"/>
      <c r="U19" s="40"/>
      <c r="V19" s="40"/>
      <c r="W19" s="40"/>
    </row>
    <row r="20">
      <c r="A20" s="63">
        <v>15.0</v>
      </c>
      <c r="B20" s="150"/>
      <c r="C20" s="150"/>
      <c r="D20" s="147"/>
      <c r="E20" s="150"/>
      <c r="F20" s="147"/>
      <c r="G20" s="150"/>
      <c r="H20" s="122">
        <f t="shared" si="2"/>
        <v>0</v>
      </c>
      <c r="J20" s="155"/>
      <c r="K20" s="40"/>
      <c r="L20" s="40"/>
      <c r="M20" s="40"/>
      <c r="N20" s="40"/>
      <c r="O20" s="40"/>
      <c r="P20" s="40"/>
      <c r="Q20" s="40"/>
      <c r="R20" s="40"/>
      <c r="S20" s="40"/>
      <c r="T20" s="40"/>
      <c r="U20" s="40"/>
      <c r="V20" s="40"/>
      <c r="W20" s="40"/>
    </row>
    <row r="21">
      <c r="A21" s="63">
        <v>16.0</v>
      </c>
      <c r="B21" s="150"/>
      <c r="C21" s="147"/>
      <c r="D21" s="147"/>
      <c r="E21" s="150"/>
      <c r="F21" s="147"/>
      <c r="G21" s="150"/>
      <c r="H21" s="122">
        <f t="shared" si="2"/>
        <v>0</v>
      </c>
      <c r="J21" s="155"/>
      <c r="K21" s="40"/>
      <c r="L21" s="40"/>
      <c r="M21" s="40"/>
      <c r="N21" s="153"/>
      <c r="O21" s="40"/>
      <c r="P21" s="40"/>
      <c r="Q21" s="40"/>
      <c r="R21" s="40"/>
      <c r="S21" s="40"/>
      <c r="T21" s="40"/>
      <c r="U21" s="40"/>
      <c r="V21" s="40"/>
      <c r="W21" s="40"/>
    </row>
    <row r="22">
      <c r="A22" s="63">
        <v>17.0</v>
      </c>
      <c r="B22" s="150"/>
      <c r="C22" s="147"/>
      <c r="D22" s="147"/>
      <c r="E22" s="150"/>
      <c r="F22" s="147"/>
      <c r="G22" s="150"/>
      <c r="H22" s="122">
        <f t="shared" si="2"/>
        <v>0</v>
      </c>
      <c r="J22" s="155"/>
      <c r="K22" s="40"/>
      <c r="L22" s="40"/>
      <c r="M22" s="40"/>
      <c r="N22" s="40"/>
      <c r="O22" s="40"/>
      <c r="P22" s="40"/>
      <c r="Q22" s="40"/>
      <c r="R22" s="40"/>
      <c r="S22" s="40"/>
      <c r="T22" s="40"/>
      <c r="U22" s="40"/>
      <c r="V22" s="40"/>
      <c r="W22" s="40"/>
    </row>
    <row r="23">
      <c r="A23" s="63">
        <v>18.0</v>
      </c>
      <c r="B23" s="150"/>
      <c r="C23" s="150"/>
      <c r="D23" s="150"/>
      <c r="E23" s="147"/>
      <c r="F23" s="147"/>
      <c r="G23" s="150"/>
      <c r="H23" s="122">
        <f t="shared" si="2"/>
        <v>0</v>
      </c>
      <c r="J23" s="155"/>
      <c r="K23" s="40"/>
      <c r="L23" s="40"/>
      <c r="M23" s="40"/>
      <c r="N23" s="40"/>
      <c r="O23" s="40"/>
      <c r="P23" s="40"/>
      <c r="Q23" s="40"/>
      <c r="R23" s="40"/>
      <c r="S23" s="40"/>
      <c r="T23" s="40"/>
      <c r="U23" s="40"/>
      <c r="V23" s="40"/>
      <c r="W23" s="40"/>
    </row>
    <row r="24">
      <c r="A24" s="63">
        <v>19.0</v>
      </c>
      <c r="B24" s="150"/>
      <c r="C24" s="150"/>
      <c r="D24" s="150"/>
      <c r="E24" s="147"/>
      <c r="F24" s="147"/>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c r="W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c r="W29" s="40"/>
    </row>
    <row r="30">
      <c r="A30" s="63">
        <v>25.0</v>
      </c>
      <c r="B30" s="150"/>
      <c r="C30" s="150"/>
      <c r="D30" s="150"/>
      <c r="E30" s="150"/>
      <c r="F30" s="147"/>
      <c r="G30" s="150"/>
      <c r="H30" s="122">
        <f t="shared" si="2"/>
        <v>0</v>
      </c>
      <c r="J30" s="155"/>
      <c r="K30" s="40"/>
      <c r="L30" s="40"/>
      <c r="M30" s="40"/>
      <c r="N30" s="40"/>
      <c r="O30" s="40"/>
      <c r="P30" s="40"/>
      <c r="Q30" s="40"/>
      <c r="R30" s="40"/>
      <c r="S30" s="40"/>
      <c r="T30" s="40"/>
      <c r="U30" s="40"/>
      <c r="V30" s="40"/>
      <c r="W30" s="40"/>
    </row>
    <row r="31">
      <c r="A31" s="63">
        <v>26.0</v>
      </c>
      <c r="B31" s="150"/>
      <c r="C31" s="150"/>
      <c r="D31" s="150"/>
      <c r="E31" s="147"/>
      <c r="F31" s="150"/>
      <c r="G31" s="150"/>
      <c r="H31" s="122">
        <f t="shared" si="2"/>
        <v>0</v>
      </c>
      <c r="J31" s="155"/>
      <c r="K31" s="40"/>
      <c r="L31" s="40"/>
      <c r="M31" s="40"/>
      <c r="N31" s="40"/>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47"/>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50"/>
      <c r="F35" s="147"/>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47"/>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95"/>
      <c r="X72" s="128"/>
      <c r="Y72" s="128"/>
      <c r="Z72" s="128"/>
      <c r="AA72" s="128"/>
      <c r="AB72" s="128"/>
      <c r="AC72" s="128"/>
    </row>
    <row r="73">
      <c r="J73" s="155"/>
      <c r="K73" s="40"/>
      <c r="L73" s="40"/>
      <c r="M73" s="40"/>
      <c r="N73" s="40"/>
      <c r="O73" s="40"/>
      <c r="P73" s="40"/>
      <c r="Q73" s="40"/>
      <c r="R73" s="40"/>
      <c r="S73" s="40"/>
      <c r="T73" s="40"/>
      <c r="U73" s="40"/>
      <c r="V73" s="40"/>
      <c r="W73" s="40"/>
    </row>
    <row r="74">
      <c r="J74" s="156"/>
      <c r="K74" s="40"/>
      <c r="L74" s="40"/>
      <c r="M74" s="40"/>
      <c r="N74" s="40"/>
      <c r="O74" s="40"/>
      <c r="P74" s="40"/>
      <c r="Q74" s="40"/>
      <c r="R74" s="40"/>
      <c r="S74" s="40"/>
      <c r="T74" s="40"/>
      <c r="U74" s="40"/>
      <c r="V74" s="40"/>
      <c r="W74" s="40"/>
    </row>
    <row r="75">
      <c r="B75" s="75"/>
      <c r="C75" s="75"/>
      <c r="D75" s="75"/>
      <c r="E75" s="75"/>
      <c r="F75" s="75"/>
      <c r="G75" s="75"/>
      <c r="H75" s="75"/>
      <c r="J75" s="155"/>
      <c r="K75" s="40"/>
      <c r="L75" s="40"/>
      <c r="M75" s="40"/>
      <c r="N75" s="40"/>
      <c r="O75" s="40"/>
      <c r="P75" s="40"/>
      <c r="Q75" s="40"/>
      <c r="R75" s="40"/>
      <c r="S75" s="40"/>
      <c r="T75" s="40"/>
      <c r="U75" s="40"/>
      <c r="V75" s="40"/>
      <c r="W75" s="40"/>
    </row>
    <row r="76">
      <c r="B76" s="75"/>
      <c r="C76" s="75"/>
      <c r="D76" s="75"/>
      <c r="E76" s="75"/>
      <c r="F76" s="75"/>
      <c r="G76" s="75"/>
      <c r="H76" s="75"/>
      <c r="J76" s="134"/>
      <c r="K76" s="109"/>
      <c r="L76" s="109"/>
      <c r="M76" s="95"/>
      <c r="N76" s="95"/>
      <c r="O76" s="95"/>
      <c r="P76" s="95"/>
      <c r="Q76" s="95"/>
      <c r="R76" s="95"/>
      <c r="S76" s="95"/>
      <c r="T76" s="95"/>
      <c r="U76" s="149"/>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5"/>
      <c r="L78" s="40"/>
      <c r="M78" s="40"/>
      <c r="N78" s="40"/>
      <c r="O78" s="40"/>
      <c r="P78" s="40"/>
      <c r="Q78" s="40"/>
      <c r="R78" s="40"/>
      <c r="S78" s="40"/>
      <c r="T78" s="40"/>
      <c r="U78" s="40"/>
      <c r="V78" s="40"/>
      <c r="W78" s="40"/>
    </row>
    <row r="79">
      <c r="B79" s="75"/>
      <c r="C79" s="75"/>
      <c r="D79" s="75"/>
      <c r="E79" s="75"/>
      <c r="F79" s="75"/>
      <c r="G79" s="75"/>
      <c r="H79" s="75"/>
      <c r="J79" s="165"/>
      <c r="K79" s="95"/>
      <c r="L79" s="40"/>
      <c r="M79" s="40"/>
      <c r="N79" s="153"/>
      <c r="O79" s="153"/>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5"/>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'WK1'!A2+63</f>
        <v>43284</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ht="17.25" customHeight="1">
      <c r="A3" s="177"/>
      <c r="B3" s="135" t="s">
        <v>91</v>
      </c>
      <c r="C3" s="171" t="s">
        <v>92</v>
      </c>
      <c r="D3" s="196" t="s">
        <v>37</v>
      </c>
      <c r="E3" s="196" t="s">
        <v>38</v>
      </c>
      <c r="F3" s="197" t="s">
        <v>39</v>
      </c>
      <c r="G3" s="138" t="s">
        <v>93</v>
      </c>
      <c r="H3" s="139" t="str">
        <f>H2/H4</f>
        <v>#DIV/0!</v>
      </c>
      <c r="I3" s="125"/>
      <c r="J3" s="134"/>
      <c r="K3" s="134"/>
      <c r="L3" s="134"/>
      <c r="M3" s="134"/>
      <c r="N3" s="128"/>
      <c r="O3" s="128"/>
      <c r="P3" s="128"/>
      <c r="Q3" s="128"/>
      <c r="R3" s="128"/>
      <c r="S3" s="128"/>
      <c r="T3" s="128"/>
      <c r="U3" s="128"/>
      <c r="V3" s="128"/>
      <c r="W3" s="128"/>
      <c r="X3" s="128"/>
      <c r="Y3" s="128"/>
      <c r="Z3" s="128"/>
      <c r="AA3" s="128"/>
      <c r="AB3" s="128"/>
      <c r="AC3" s="128"/>
    </row>
    <row r="4">
      <c r="A4" s="13"/>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29" si="2">SUM(B6:F6)</f>
        <v>0</v>
      </c>
      <c r="J6" s="149"/>
    </row>
    <row r="7">
      <c r="A7" s="63">
        <v>2.0</v>
      </c>
      <c r="B7" s="147"/>
      <c r="C7" s="147"/>
      <c r="D7" s="150"/>
      <c r="E7" s="150"/>
      <c r="F7" s="150"/>
      <c r="G7" s="150"/>
      <c r="H7" s="122">
        <f t="shared" si="2"/>
        <v>0</v>
      </c>
      <c r="J7" s="151"/>
      <c r="K7" s="40"/>
      <c r="L7" s="40"/>
      <c r="M7" s="40"/>
      <c r="N7" s="40"/>
      <c r="O7" s="40"/>
      <c r="P7" s="40"/>
      <c r="Q7" s="40"/>
      <c r="R7" s="40"/>
      <c r="S7" s="40"/>
      <c r="T7" s="40"/>
      <c r="U7" s="40"/>
      <c r="V7" s="40"/>
    </row>
    <row r="8">
      <c r="A8" s="63">
        <v>3.0</v>
      </c>
      <c r="B8" s="150"/>
      <c r="C8" s="150"/>
      <c r="D8" s="147"/>
      <c r="E8" s="150"/>
      <c r="F8" s="150"/>
      <c r="G8" s="150"/>
      <c r="H8" s="122">
        <f t="shared" si="2"/>
        <v>0</v>
      </c>
      <c r="J8" s="151"/>
      <c r="K8" s="87"/>
      <c r="L8" s="87"/>
      <c r="M8" s="87"/>
      <c r="N8" s="87"/>
      <c r="O8" s="87"/>
      <c r="P8" s="87"/>
      <c r="Q8" s="87"/>
      <c r="R8" s="87"/>
      <c r="S8" s="149"/>
      <c r="T8" s="149"/>
      <c r="U8" s="149"/>
      <c r="V8" s="40"/>
    </row>
    <row r="9">
      <c r="A9" s="63">
        <v>4.0</v>
      </c>
      <c r="B9" s="147"/>
      <c r="C9" s="150"/>
      <c r="D9" s="147"/>
      <c r="E9" s="150"/>
      <c r="F9" s="150"/>
      <c r="G9" s="150"/>
      <c r="H9" s="122">
        <f t="shared" si="2"/>
        <v>0</v>
      </c>
      <c r="J9" s="152"/>
      <c r="K9" s="40"/>
      <c r="L9" s="40"/>
      <c r="M9" s="40"/>
      <c r="N9" s="40"/>
      <c r="O9" s="40"/>
      <c r="P9" s="40"/>
      <c r="Q9" s="40"/>
      <c r="R9" s="40"/>
      <c r="S9" s="40"/>
      <c r="T9" s="40"/>
      <c r="U9" s="40"/>
      <c r="V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row>
    <row r="11">
      <c r="A11" s="63">
        <v>6.0</v>
      </c>
      <c r="B11" s="150"/>
      <c r="C11" s="150"/>
      <c r="D11" s="150"/>
      <c r="E11" s="150"/>
      <c r="F11" s="150"/>
      <c r="G11" s="150"/>
      <c r="H11" s="122">
        <f t="shared" si="2"/>
        <v>0</v>
      </c>
      <c r="J11" s="155"/>
      <c r="K11" s="40"/>
      <c r="L11" s="40"/>
      <c r="M11" s="40"/>
      <c r="N11" s="153"/>
      <c r="O11" s="40"/>
      <c r="P11" s="40"/>
      <c r="Q11" s="40"/>
      <c r="R11" s="40"/>
      <c r="S11" s="40"/>
      <c r="T11" s="40"/>
      <c r="U11" s="40"/>
      <c r="V11" s="40"/>
    </row>
    <row r="12">
      <c r="A12" s="63">
        <v>7.0</v>
      </c>
      <c r="B12" s="147"/>
      <c r="C12" s="147"/>
      <c r="D12" s="147"/>
      <c r="E12" s="150"/>
      <c r="F12" s="150"/>
      <c r="G12" s="150"/>
      <c r="H12" s="122">
        <f t="shared" si="2"/>
        <v>0</v>
      </c>
      <c r="J12" s="155"/>
      <c r="K12" s="40"/>
      <c r="L12" s="40"/>
      <c r="M12" s="40"/>
      <c r="N12" s="153"/>
      <c r="O12" s="40"/>
      <c r="P12" s="40"/>
      <c r="Q12" s="40"/>
      <c r="R12" s="40"/>
      <c r="S12" s="40"/>
      <c r="T12" s="40"/>
      <c r="U12" s="40"/>
      <c r="V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row>
    <row r="14">
      <c r="A14" s="63">
        <v>9.0</v>
      </c>
      <c r="B14" s="150"/>
      <c r="C14" s="147"/>
      <c r="D14" s="150"/>
      <c r="E14" s="150"/>
      <c r="F14" s="150"/>
      <c r="G14" s="150"/>
      <c r="H14" s="122">
        <f t="shared" si="2"/>
        <v>0</v>
      </c>
      <c r="J14" s="155"/>
      <c r="K14" s="40"/>
      <c r="L14" s="40"/>
      <c r="M14" s="40"/>
      <c r="N14" s="40"/>
      <c r="O14" s="40"/>
      <c r="P14" s="40"/>
      <c r="Q14" s="40"/>
      <c r="R14" s="40"/>
      <c r="S14" s="40"/>
      <c r="T14" s="40"/>
      <c r="U14" s="40"/>
      <c r="V14" s="40"/>
    </row>
    <row r="15">
      <c r="A15" s="63">
        <v>10.0</v>
      </c>
      <c r="B15" s="147"/>
      <c r="C15" s="150"/>
      <c r="D15" s="150"/>
      <c r="E15" s="150"/>
      <c r="F15" s="150"/>
      <c r="G15" s="150"/>
      <c r="H15" s="122">
        <f t="shared" si="2"/>
        <v>0</v>
      </c>
      <c r="J15" s="155"/>
      <c r="K15" s="40"/>
      <c r="L15" s="40"/>
      <c r="M15" s="40"/>
      <c r="N15" s="153"/>
      <c r="O15" s="40"/>
      <c r="P15" s="40"/>
      <c r="Q15" s="40"/>
      <c r="R15" s="40"/>
      <c r="S15" s="40"/>
      <c r="T15" s="40"/>
      <c r="U15" s="40"/>
      <c r="V15" s="40"/>
    </row>
    <row r="16">
      <c r="A16" s="63">
        <v>11.0</v>
      </c>
      <c r="B16" s="147"/>
      <c r="C16" s="147"/>
      <c r="D16" s="147"/>
      <c r="E16" s="150"/>
      <c r="F16" s="150"/>
      <c r="G16" s="150"/>
      <c r="H16" s="122">
        <f t="shared" si="2"/>
        <v>0</v>
      </c>
      <c r="J16" s="155"/>
      <c r="K16" s="40"/>
      <c r="L16" s="40"/>
      <c r="M16" s="40"/>
      <c r="N16" s="153"/>
      <c r="O16" s="40"/>
      <c r="P16" s="40"/>
      <c r="Q16" s="40"/>
      <c r="R16" s="40"/>
      <c r="S16" s="40"/>
      <c r="T16" s="40"/>
      <c r="U16" s="40"/>
      <c r="V16" s="40"/>
    </row>
    <row r="17">
      <c r="A17" s="63">
        <v>12.0</v>
      </c>
      <c r="B17" s="150"/>
      <c r="C17" s="147"/>
      <c r="D17" s="150"/>
      <c r="E17" s="150"/>
      <c r="F17" s="150"/>
      <c r="G17" s="150"/>
      <c r="H17" s="122">
        <f t="shared" si="2"/>
        <v>0</v>
      </c>
      <c r="J17" s="155"/>
      <c r="K17" s="40"/>
      <c r="L17" s="40"/>
      <c r="M17" s="40"/>
      <c r="N17" s="153"/>
      <c r="O17" s="40"/>
      <c r="P17" s="40"/>
      <c r="Q17" s="40"/>
      <c r="R17" s="40"/>
      <c r="S17" s="40"/>
      <c r="T17" s="40"/>
      <c r="U17" s="40"/>
      <c r="V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row>
    <row r="20">
      <c r="A20" s="63">
        <v>15.0</v>
      </c>
      <c r="B20" s="147"/>
      <c r="C20" s="150"/>
      <c r="D20" s="147"/>
      <c r="E20" s="150"/>
      <c r="F20" s="147"/>
      <c r="G20" s="150"/>
      <c r="H20" s="122">
        <f t="shared" si="2"/>
        <v>0</v>
      </c>
      <c r="J20" s="155"/>
      <c r="K20" s="40"/>
      <c r="L20" s="40"/>
      <c r="M20" s="40"/>
      <c r="N20" s="153"/>
      <c r="O20" s="40"/>
      <c r="P20" s="40"/>
      <c r="Q20" s="40"/>
      <c r="R20" s="40"/>
      <c r="S20" s="40"/>
      <c r="T20" s="40"/>
      <c r="U20" s="40"/>
      <c r="V20" s="40"/>
    </row>
    <row r="21">
      <c r="A21" s="63">
        <v>16.0</v>
      </c>
      <c r="B21" s="150"/>
      <c r="C21" s="147"/>
      <c r="D21" s="147"/>
      <c r="E21" s="150"/>
      <c r="F21" s="150"/>
      <c r="G21" s="150"/>
      <c r="H21" s="122">
        <f t="shared" si="2"/>
        <v>0</v>
      </c>
      <c r="J21" s="155"/>
      <c r="K21" s="40"/>
      <c r="L21" s="40"/>
      <c r="M21" s="40"/>
      <c r="N21" s="153"/>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row>
    <row r="25">
      <c r="A25" s="63">
        <v>20.0</v>
      </c>
      <c r="B25" s="150"/>
      <c r="C25" s="150"/>
      <c r="D25" s="150"/>
      <c r="E25" s="147"/>
      <c r="F25" s="150"/>
      <c r="G25" s="150"/>
      <c r="H25" s="122">
        <f t="shared" si="2"/>
        <v>0</v>
      </c>
      <c r="J25" s="155"/>
      <c r="K25" s="40"/>
      <c r="L25" s="40"/>
      <c r="M25" s="40"/>
      <c r="N25" s="40"/>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row>
    <row r="30">
      <c r="A30" s="63">
        <v>25.0</v>
      </c>
      <c r="B30" s="148"/>
      <c r="C30" s="148"/>
      <c r="D30" s="148"/>
      <c r="E30" s="148"/>
      <c r="F30" s="148"/>
      <c r="G30" s="148"/>
      <c r="H30" s="122">
        <f>SUM(B29:F29)</f>
        <v>0</v>
      </c>
      <c r="J30" s="155"/>
      <c r="K30" s="40"/>
      <c r="L30" s="40"/>
      <c r="M30" s="40"/>
      <c r="N30" s="40"/>
      <c r="O30" s="40"/>
      <c r="P30" s="40"/>
      <c r="Q30" s="40"/>
      <c r="R30" s="40"/>
      <c r="S30" s="40"/>
      <c r="T30" s="40"/>
      <c r="U30" s="40"/>
      <c r="V30" s="40"/>
    </row>
    <row r="31">
      <c r="A31" s="63">
        <v>26.0</v>
      </c>
      <c r="B31" s="150"/>
      <c r="C31" s="150"/>
      <c r="D31" s="150"/>
      <c r="E31" s="150"/>
      <c r="F31" s="150"/>
      <c r="G31" s="150"/>
      <c r="H31" s="122">
        <f t="shared" ref="H31:H72" si="3">SUM(B31:F31)</f>
        <v>0</v>
      </c>
      <c r="J31" s="155"/>
      <c r="K31" s="40"/>
      <c r="L31" s="40"/>
      <c r="M31" s="40"/>
      <c r="N31" s="153"/>
      <c r="O31" s="40"/>
      <c r="P31" s="40"/>
      <c r="Q31" s="40"/>
      <c r="R31" s="40"/>
      <c r="S31" s="40"/>
      <c r="T31" s="40"/>
      <c r="U31" s="40"/>
      <c r="V31" s="40"/>
    </row>
    <row r="32">
      <c r="A32" s="63">
        <v>27.0</v>
      </c>
      <c r="B32" s="150"/>
      <c r="C32" s="150"/>
      <c r="D32" s="150"/>
      <c r="E32" s="150"/>
      <c r="F32" s="150"/>
      <c r="G32" s="150"/>
      <c r="H32" s="122">
        <f t="shared" si="3"/>
        <v>0</v>
      </c>
      <c r="J32" s="155"/>
      <c r="K32" s="40"/>
      <c r="L32" s="40"/>
      <c r="M32" s="40"/>
      <c r="N32" s="40"/>
      <c r="O32" s="40"/>
      <c r="P32" s="40"/>
      <c r="Q32" s="40"/>
      <c r="R32" s="40"/>
      <c r="S32" s="40"/>
      <c r="T32" s="40"/>
      <c r="U32" s="40"/>
      <c r="V32" s="40"/>
    </row>
    <row r="33">
      <c r="A33" s="63">
        <v>28.0</v>
      </c>
      <c r="B33" s="150"/>
      <c r="C33" s="150"/>
      <c r="D33" s="150"/>
      <c r="E33" s="150"/>
      <c r="F33" s="150"/>
      <c r="G33" s="150"/>
      <c r="H33" s="122">
        <f t="shared" si="3"/>
        <v>0</v>
      </c>
      <c r="J33" s="155"/>
      <c r="K33" s="40"/>
      <c r="L33" s="40"/>
      <c r="M33" s="40"/>
      <c r="N33" s="40"/>
      <c r="O33" s="40"/>
      <c r="P33" s="40"/>
      <c r="Q33" s="40"/>
      <c r="R33" s="40"/>
      <c r="S33" s="40"/>
      <c r="T33" s="40"/>
      <c r="U33" s="40"/>
      <c r="V33" s="40"/>
    </row>
    <row r="34">
      <c r="A34" s="63">
        <v>29.0</v>
      </c>
      <c r="B34" s="150"/>
      <c r="C34" s="150"/>
      <c r="D34" s="150"/>
      <c r="E34" s="147"/>
      <c r="F34" s="150"/>
      <c r="G34" s="150"/>
      <c r="H34" s="122">
        <f t="shared" si="3"/>
        <v>0</v>
      </c>
      <c r="J34" s="155"/>
      <c r="K34" s="40"/>
      <c r="L34" s="40"/>
      <c r="M34" s="40"/>
      <c r="N34" s="40"/>
      <c r="O34" s="40"/>
      <c r="P34" s="40"/>
      <c r="Q34" s="40"/>
      <c r="R34" s="40"/>
      <c r="S34" s="40"/>
      <c r="T34" s="40"/>
      <c r="U34" s="40"/>
      <c r="V34" s="40"/>
    </row>
    <row r="35">
      <c r="A35" s="63">
        <v>30.0</v>
      </c>
      <c r="B35" s="150"/>
      <c r="C35" s="150"/>
      <c r="D35" s="150"/>
      <c r="E35" s="150"/>
      <c r="F35" s="150"/>
      <c r="G35" s="150"/>
      <c r="H35" s="122">
        <f t="shared" si="3"/>
        <v>0</v>
      </c>
      <c r="J35" s="155"/>
      <c r="K35" s="40"/>
      <c r="L35" s="40"/>
      <c r="M35" s="40"/>
      <c r="N35" s="40"/>
      <c r="O35" s="40"/>
      <c r="P35" s="40"/>
      <c r="Q35" s="40"/>
      <c r="R35" s="40"/>
      <c r="S35" s="40"/>
      <c r="T35" s="40"/>
      <c r="U35" s="40"/>
      <c r="V35" s="40"/>
    </row>
    <row r="36">
      <c r="A36" s="63">
        <v>31.0</v>
      </c>
      <c r="B36" s="150"/>
      <c r="C36" s="150"/>
      <c r="D36" s="150"/>
      <c r="E36" s="150"/>
      <c r="F36" s="150"/>
      <c r="G36" s="150"/>
      <c r="H36" s="122">
        <f t="shared" si="3"/>
        <v>0</v>
      </c>
      <c r="J36" s="155"/>
      <c r="K36" s="40"/>
      <c r="L36" s="40"/>
      <c r="M36" s="40"/>
      <c r="N36" s="40"/>
      <c r="O36" s="40"/>
      <c r="P36" s="40"/>
      <c r="Q36" s="40"/>
      <c r="R36" s="40"/>
      <c r="S36" s="40"/>
      <c r="T36" s="40"/>
      <c r="U36" s="40"/>
      <c r="V36" s="40"/>
    </row>
    <row r="37">
      <c r="A37" s="63">
        <v>32.0</v>
      </c>
      <c r="B37" s="150"/>
      <c r="C37" s="150"/>
      <c r="D37" s="150"/>
      <c r="E37" s="150"/>
      <c r="F37" s="150"/>
      <c r="G37" s="150"/>
      <c r="H37" s="122">
        <f t="shared" si="3"/>
        <v>0</v>
      </c>
      <c r="J37" s="155"/>
      <c r="K37" s="40"/>
      <c r="L37" s="40"/>
      <c r="M37" s="40"/>
      <c r="N37" s="40"/>
      <c r="O37" s="40"/>
      <c r="P37" s="40"/>
      <c r="Q37" s="40"/>
      <c r="R37" s="40"/>
      <c r="S37" s="40"/>
      <c r="T37" s="40"/>
      <c r="U37" s="40"/>
      <c r="V37" s="40"/>
    </row>
    <row r="38">
      <c r="A38" s="63">
        <v>33.0</v>
      </c>
      <c r="B38" s="150"/>
      <c r="C38" s="150"/>
      <c r="D38" s="150"/>
      <c r="E38" s="150"/>
      <c r="F38" s="150"/>
      <c r="G38" s="150"/>
      <c r="H38" s="122">
        <f t="shared" si="3"/>
        <v>0</v>
      </c>
      <c r="J38" s="155"/>
      <c r="K38" s="40"/>
      <c r="L38" s="40"/>
      <c r="M38" s="40"/>
      <c r="N38" s="40"/>
      <c r="O38" s="40"/>
      <c r="P38" s="40"/>
      <c r="Q38" s="40"/>
      <c r="R38" s="40"/>
      <c r="S38" s="40"/>
      <c r="T38" s="40"/>
      <c r="U38" s="40"/>
      <c r="V38" s="40"/>
    </row>
    <row r="39">
      <c r="A39" s="63">
        <v>34.0</v>
      </c>
      <c r="B39" s="150"/>
      <c r="C39" s="150"/>
      <c r="D39" s="150"/>
      <c r="E39" s="150"/>
      <c r="F39" s="150"/>
      <c r="G39" s="150"/>
      <c r="H39" s="122">
        <f t="shared" si="3"/>
        <v>0</v>
      </c>
      <c r="J39" s="155"/>
      <c r="K39" s="40"/>
      <c r="L39" s="40"/>
      <c r="M39" s="40"/>
      <c r="N39" s="40"/>
      <c r="O39" s="40"/>
      <c r="P39" s="40"/>
      <c r="Q39" s="40"/>
      <c r="R39" s="40"/>
      <c r="S39" s="40"/>
      <c r="T39" s="40"/>
      <c r="U39" s="40"/>
      <c r="V39" s="40"/>
    </row>
    <row r="40">
      <c r="A40" s="63">
        <v>35.0</v>
      </c>
      <c r="B40" s="150"/>
      <c r="C40" s="150"/>
      <c r="D40" s="150"/>
      <c r="E40" s="150"/>
      <c r="F40" s="150"/>
      <c r="G40" s="150"/>
      <c r="H40" s="122">
        <f t="shared" si="3"/>
        <v>0</v>
      </c>
      <c r="J40" s="155"/>
      <c r="K40" s="40"/>
      <c r="L40" s="40"/>
      <c r="M40" s="40"/>
      <c r="N40" s="40"/>
      <c r="O40" s="40"/>
      <c r="P40" s="40"/>
      <c r="Q40" s="40"/>
      <c r="R40" s="40"/>
      <c r="S40" s="40"/>
      <c r="T40" s="40"/>
      <c r="U40" s="40"/>
      <c r="V40" s="40"/>
    </row>
    <row r="41">
      <c r="A41" s="63">
        <v>36.0</v>
      </c>
      <c r="B41" s="150"/>
      <c r="C41" s="150"/>
      <c r="D41" s="150"/>
      <c r="E41" s="150"/>
      <c r="F41" s="147"/>
      <c r="G41" s="150"/>
      <c r="H41" s="122">
        <f t="shared" si="3"/>
        <v>0</v>
      </c>
      <c r="J41" s="155"/>
      <c r="K41" s="40"/>
      <c r="L41" s="40"/>
      <c r="M41" s="40"/>
      <c r="N41" s="40"/>
      <c r="O41" s="40"/>
      <c r="P41" s="40"/>
      <c r="Q41" s="40"/>
      <c r="R41" s="40"/>
      <c r="S41" s="40"/>
      <c r="T41" s="40"/>
      <c r="U41" s="40"/>
      <c r="V41" s="40"/>
    </row>
    <row r="42">
      <c r="A42" s="63">
        <v>37.0</v>
      </c>
      <c r="B42" s="150"/>
      <c r="C42" s="150"/>
      <c r="D42" s="150"/>
      <c r="E42" s="150"/>
      <c r="F42" s="150"/>
      <c r="G42" s="150"/>
      <c r="H42" s="122">
        <f t="shared" si="3"/>
        <v>0</v>
      </c>
      <c r="J42" s="155"/>
      <c r="K42" s="40"/>
      <c r="L42" s="40"/>
      <c r="M42" s="40"/>
      <c r="N42" s="40"/>
      <c r="O42" s="40"/>
      <c r="P42" s="40"/>
      <c r="Q42" s="40"/>
      <c r="R42" s="40"/>
      <c r="S42" s="40"/>
      <c r="T42" s="40"/>
      <c r="U42" s="40"/>
      <c r="V42" s="40"/>
    </row>
    <row r="43">
      <c r="A43" s="63">
        <v>38.0</v>
      </c>
      <c r="B43" s="150"/>
      <c r="C43" s="150"/>
      <c r="D43" s="150"/>
      <c r="E43" s="150"/>
      <c r="F43" s="150"/>
      <c r="G43" s="150"/>
      <c r="H43" s="122">
        <f t="shared" si="3"/>
        <v>0</v>
      </c>
      <c r="J43" s="155"/>
      <c r="K43" s="40"/>
      <c r="L43" s="40"/>
      <c r="M43" s="40"/>
      <c r="N43" s="40"/>
      <c r="O43" s="40"/>
      <c r="P43" s="40"/>
      <c r="Q43" s="40"/>
      <c r="R43" s="40"/>
      <c r="S43" s="40"/>
      <c r="T43" s="40"/>
      <c r="U43" s="40"/>
      <c r="V43" s="40"/>
    </row>
    <row r="44">
      <c r="A44" s="63">
        <v>39.0</v>
      </c>
      <c r="B44" s="150"/>
      <c r="C44" s="147"/>
      <c r="D44" s="150"/>
      <c r="E44" s="150"/>
      <c r="F44" s="150"/>
      <c r="G44" s="150"/>
      <c r="H44" s="122">
        <f t="shared" si="3"/>
        <v>0</v>
      </c>
      <c r="J44" s="155"/>
      <c r="K44" s="40"/>
      <c r="L44" s="40"/>
      <c r="M44" s="40"/>
      <c r="N44" s="40"/>
      <c r="O44" s="40"/>
      <c r="P44" s="40"/>
      <c r="Q44" s="40"/>
      <c r="R44" s="40"/>
      <c r="S44" s="40"/>
      <c r="T44" s="40"/>
      <c r="U44" s="40"/>
      <c r="V44" s="40"/>
    </row>
    <row r="45">
      <c r="A45" s="63">
        <v>40.0</v>
      </c>
      <c r="B45" s="150"/>
      <c r="C45" s="150"/>
      <c r="D45" s="150"/>
      <c r="E45" s="150"/>
      <c r="F45" s="150"/>
      <c r="G45" s="150"/>
      <c r="H45" s="122">
        <f t="shared" si="3"/>
        <v>0</v>
      </c>
      <c r="J45" s="155"/>
      <c r="K45" s="40"/>
      <c r="L45" s="40"/>
      <c r="M45" s="40"/>
      <c r="N45" s="40"/>
      <c r="O45" s="40"/>
      <c r="P45" s="40"/>
      <c r="Q45" s="40"/>
      <c r="R45" s="40"/>
      <c r="S45" s="40"/>
      <c r="T45" s="40"/>
      <c r="U45" s="40"/>
      <c r="V45" s="40"/>
    </row>
    <row r="46">
      <c r="A46" s="63">
        <v>41.0</v>
      </c>
      <c r="B46" s="150"/>
      <c r="C46" s="150"/>
      <c r="D46" s="150"/>
      <c r="E46" s="150"/>
      <c r="F46" s="150"/>
      <c r="G46" s="150"/>
      <c r="H46" s="122">
        <f t="shared" si="3"/>
        <v>0</v>
      </c>
      <c r="J46" s="155"/>
      <c r="K46" s="40"/>
      <c r="L46" s="40"/>
      <c r="M46" s="40"/>
      <c r="N46" s="40"/>
      <c r="O46" s="40"/>
      <c r="P46" s="40"/>
      <c r="Q46" s="40"/>
      <c r="R46" s="40"/>
      <c r="S46" s="40"/>
      <c r="T46" s="40"/>
      <c r="U46" s="40"/>
      <c r="V46" s="40"/>
    </row>
    <row r="47">
      <c r="A47" s="63">
        <v>42.0</v>
      </c>
      <c r="B47" s="150"/>
      <c r="C47" s="150"/>
      <c r="D47" s="150"/>
      <c r="E47" s="150"/>
      <c r="F47" s="150"/>
      <c r="G47" s="150"/>
      <c r="H47" s="122">
        <f t="shared" si="3"/>
        <v>0</v>
      </c>
      <c r="J47" s="155"/>
      <c r="K47" s="40"/>
      <c r="L47" s="40"/>
      <c r="M47" s="40"/>
      <c r="N47" s="40"/>
      <c r="O47" s="40"/>
      <c r="P47" s="40"/>
      <c r="Q47" s="40"/>
      <c r="R47" s="40"/>
      <c r="S47" s="40"/>
      <c r="T47" s="40"/>
      <c r="U47" s="40"/>
      <c r="V47" s="40"/>
    </row>
    <row r="48">
      <c r="A48" s="63">
        <v>43.0</v>
      </c>
      <c r="B48" s="150"/>
      <c r="C48" s="150"/>
      <c r="D48" s="150"/>
      <c r="E48" s="150"/>
      <c r="F48" s="147"/>
      <c r="G48" s="150"/>
      <c r="H48" s="122">
        <f t="shared" si="3"/>
        <v>0</v>
      </c>
      <c r="J48" s="155"/>
      <c r="K48" s="40"/>
      <c r="L48" s="40"/>
      <c r="M48" s="40"/>
      <c r="N48" s="40"/>
      <c r="O48" s="40"/>
      <c r="P48" s="40"/>
      <c r="Q48" s="40"/>
      <c r="R48" s="40"/>
      <c r="S48" s="40"/>
      <c r="T48" s="40"/>
      <c r="U48" s="40"/>
      <c r="V48" s="40"/>
    </row>
    <row r="49">
      <c r="A49" s="63">
        <v>44.0</v>
      </c>
      <c r="B49" s="150"/>
      <c r="C49" s="150"/>
      <c r="D49" s="150"/>
      <c r="E49" s="150"/>
      <c r="F49" s="150"/>
      <c r="G49" s="150"/>
      <c r="H49" s="122">
        <f t="shared" si="3"/>
        <v>0</v>
      </c>
      <c r="J49" s="155"/>
      <c r="K49" s="40"/>
      <c r="L49" s="40"/>
      <c r="M49" s="40"/>
      <c r="N49" s="40"/>
      <c r="O49" s="40"/>
      <c r="P49" s="40"/>
      <c r="Q49" s="40"/>
      <c r="R49" s="40"/>
      <c r="S49" s="40"/>
      <c r="T49" s="40"/>
      <c r="U49" s="40"/>
      <c r="V49" s="40"/>
    </row>
    <row r="50">
      <c r="A50" s="63">
        <v>45.0</v>
      </c>
      <c r="B50" s="150"/>
      <c r="C50" s="150"/>
      <c r="D50" s="150"/>
      <c r="E50" s="150"/>
      <c r="F50" s="150"/>
      <c r="G50" s="150"/>
      <c r="H50" s="122">
        <f t="shared" si="3"/>
        <v>0</v>
      </c>
      <c r="J50" s="155"/>
      <c r="K50" s="40"/>
      <c r="L50" s="40"/>
      <c r="M50" s="40"/>
      <c r="N50" s="40"/>
      <c r="O50" s="40"/>
      <c r="P50" s="40"/>
      <c r="Q50" s="40"/>
      <c r="R50" s="40"/>
      <c r="S50" s="40"/>
      <c r="T50" s="40"/>
      <c r="U50" s="40"/>
      <c r="V50" s="40"/>
    </row>
    <row r="51">
      <c r="A51" s="63">
        <v>46.0</v>
      </c>
      <c r="B51" s="150"/>
      <c r="C51" s="150"/>
      <c r="D51" s="150"/>
      <c r="E51" s="150"/>
      <c r="F51" s="150"/>
      <c r="G51" s="150"/>
      <c r="H51" s="122">
        <f t="shared" si="3"/>
        <v>0</v>
      </c>
      <c r="J51" s="155"/>
      <c r="K51" s="40"/>
      <c r="L51" s="40"/>
      <c r="M51" s="40"/>
      <c r="N51" s="40"/>
      <c r="O51" s="40"/>
      <c r="P51" s="40"/>
      <c r="Q51" s="40"/>
      <c r="R51" s="40"/>
      <c r="S51" s="40"/>
      <c r="T51" s="40"/>
      <c r="U51" s="40"/>
      <c r="V51" s="40"/>
    </row>
    <row r="52">
      <c r="A52" s="63">
        <v>47.0</v>
      </c>
      <c r="B52" s="150"/>
      <c r="C52" s="150"/>
      <c r="D52" s="150"/>
      <c r="E52" s="150"/>
      <c r="F52" s="150"/>
      <c r="G52" s="150"/>
      <c r="H52" s="122">
        <f t="shared" si="3"/>
        <v>0</v>
      </c>
      <c r="J52" s="155"/>
      <c r="K52" s="40"/>
      <c r="L52" s="40"/>
      <c r="M52" s="40"/>
      <c r="N52" s="40"/>
      <c r="O52" s="40"/>
      <c r="P52" s="40"/>
      <c r="Q52" s="40"/>
      <c r="R52" s="40"/>
      <c r="S52" s="40"/>
      <c r="T52" s="40"/>
      <c r="U52" s="40"/>
      <c r="V52" s="40"/>
    </row>
    <row r="53">
      <c r="A53" s="63">
        <v>48.0</v>
      </c>
      <c r="B53" s="150"/>
      <c r="C53" s="150"/>
      <c r="D53" s="150"/>
      <c r="E53" s="150"/>
      <c r="F53" s="150"/>
      <c r="G53" s="150"/>
      <c r="H53" s="122">
        <f t="shared" si="3"/>
        <v>0</v>
      </c>
      <c r="J53" s="155"/>
      <c r="K53" s="40"/>
      <c r="L53" s="40"/>
      <c r="M53" s="40"/>
      <c r="N53" s="40"/>
      <c r="O53" s="40"/>
      <c r="P53" s="40"/>
      <c r="Q53" s="40"/>
      <c r="R53" s="40"/>
      <c r="S53" s="40"/>
      <c r="T53" s="40"/>
      <c r="U53" s="40"/>
      <c r="V53" s="40"/>
    </row>
    <row r="54">
      <c r="A54" s="63">
        <v>49.0</v>
      </c>
      <c r="B54" s="150"/>
      <c r="C54" s="150"/>
      <c r="D54" s="150"/>
      <c r="E54" s="150"/>
      <c r="F54" s="150"/>
      <c r="G54" s="150"/>
      <c r="H54" s="122">
        <f t="shared" si="3"/>
        <v>0</v>
      </c>
      <c r="J54" s="155"/>
      <c r="K54" s="40"/>
      <c r="L54" s="40"/>
      <c r="M54" s="40"/>
      <c r="N54" s="40"/>
      <c r="O54" s="40"/>
      <c r="P54" s="40"/>
      <c r="Q54" s="40"/>
      <c r="R54" s="40"/>
      <c r="S54" s="40"/>
      <c r="T54" s="40"/>
      <c r="U54" s="40"/>
      <c r="V54" s="40"/>
    </row>
    <row r="55">
      <c r="A55" s="63">
        <v>50.0</v>
      </c>
      <c r="B55" s="150"/>
      <c r="C55" s="150"/>
      <c r="D55" s="150"/>
      <c r="E55" s="150"/>
      <c r="F55" s="150"/>
      <c r="G55" s="150"/>
      <c r="H55" s="122">
        <f t="shared" si="3"/>
        <v>0</v>
      </c>
      <c r="J55" s="155"/>
      <c r="K55" s="40"/>
      <c r="L55" s="40"/>
      <c r="M55" s="40"/>
      <c r="N55" s="40"/>
      <c r="O55" s="40"/>
      <c r="P55" s="40"/>
      <c r="Q55" s="40"/>
      <c r="R55" s="40"/>
      <c r="S55" s="40"/>
      <c r="T55" s="40"/>
      <c r="U55" s="40"/>
      <c r="V55" s="40"/>
    </row>
    <row r="56">
      <c r="A56" s="63">
        <v>51.0</v>
      </c>
      <c r="B56" s="150"/>
      <c r="C56" s="150"/>
      <c r="D56" s="150"/>
      <c r="E56" s="150"/>
      <c r="F56" s="150"/>
      <c r="G56" s="150"/>
      <c r="H56" s="122">
        <f t="shared" si="3"/>
        <v>0</v>
      </c>
      <c r="J56" s="155"/>
      <c r="K56" s="40"/>
      <c r="L56" s="40"/>
      <c r="M56" s="40"/>
      <c r="N56" s="40"/>
      <c r="O56" s="40"/>
      <c r="P56" s="40"/>
      <c r="Q56" s="40"/>
      <c r="R56" s="40"/>
      <c r="S56" s="40"/>
      <c r="T56" s="40"/>
      <c r="U56" s="40"/>
      <c r="V56" s="40"/>
    </row>
    <row r="57">
      <c r="A57" s="63">
        <v>52.0</v>
      </c>
      <c r="B57" s="150"/>
      <c r="C57" s="150"/>
      <c r="D57" s="150"/>
      <c r="E57" s="150"/>
      <c r="F57" s="150"/>
      <c r="G57" s="150"/>
      <c r="H57" s="122">
        <f t="shared" si="3"/>
        <v>0</v>
      </c>
      <c r="J57" s="155"/>
      <c r="K57" s="40"/>
      <c r="L57" s="40"/>
      <c r="M57" s="40"/>
      <c r="N57" s="40"/>
      <c r="O57" s="40"/>
      <c r="P57" s="40"/>
      <c r="Q57" s="40"/>
      <c r="R57" s="40"/>
      <c r="S57" s="40"/>
      <c r="T57" s="40"/>
      <c r="U57" s="40"/>
      <c r="V57" s="40"/>
    </row>
    <row r="58">
      <c r="A58" s="63">
        <v>53.0</v>
      </c>
      <c r="B58" s="150"/>
      <c r="C58" s="150"/>
      <c r="D58" s="150"/>
      <c r="E58" s="150"/>
      <c r="F58" s="150"/>
      <c r="G58" s="150"/>
      <c r="H58" s="122">
        <f t="shared" si="3"/>
        <v>0</v>
      </c>
      <c r="J58" s="155"/>
      <c r="K58" s="40"/>
      <c r="L58" s="40"/>
      <c r="M58" s="40"/>
      <c r="N58" s="40"/>
      <c r="O58" s="40"/>
      <c r="P58" s="40"/>
      <c r="Q58" s="40"/>
      <c r="R58" s="40"/>
      <c r="S58" s="40"/>
      <c r="T58" s="40"/>
      <c r="U58" s="40"/>
      <c r="V58" s="40"/>
    </row>
    <row r="59">
      <c r="A59" s="63">
        <v>54.0</v>
      </c>
      <c r="B59" s="150"/>
      <c r="C59" s="150"/>
      <c r="D59" s="150"/>
      <c r="E59" s="150"/>
      <c r="F59" s="150"/>
      <c r="G59" s="150"/>
      <c r="H59" s="122">
        <f t="shared" si="3"/>
        <v>0</v>
      </c>
      <c r="J59" s="155"/>
      <c r="K59" s="40"/>
      <c r="L59" s="40"/>
      <c r="M59" s="40"/>
      <c r="N59" s="40"/>
      <c r="O59" s="40"/>
      <c r="P59" s="40"/>
      <c r="Q59" s="40"/>
      <c r="R59" s="40"/>
      <c r="S59" s="40"/>
      <c r="T59" s="40"/>
      <c r="U59" s="40"/>
      <c r="V59" s="40"/>
    </row>
    <row r="60">
      <c r="A60" s="63">
        <v>55.0</v>
      </c>
      <c r="B60" s="150"/>
      <c r="C60" s="150"/>
      <c r="D60" s="150"/>
      <c r="E60" s="150"/>
      <c r="F60" s="150"/>
      <c r="G60" s="150"/>
      <c r="H60" s="122">
        <f t="shared" si="3"/>
        <v>0</v>
      </c>
      <c r="J60" s="155"/>
      <c r="K60" s="40"/>
      <c r="L60" s="40"/>
      <c r="M60" s="40"/>
      <c r="N60" s="40"/>
      <c r="O60" s="40"/>
      <c r="P60" s="40"/>
      <c r="Q60" s="40"/>
      <c r="R60" s="40"/>
      <c r="S60" s="40"/>
      <c r="T60" s="40"/>
      <c r="U60" s="40"/>
      <c r="V60" s="40"/>
    </row>
    <row r="61">
      <c r="A61" s="63">
        <v>56.0</v>
      </c>
      <c r="B61" s="150"/>
      <c r="C61" s="150"/>
      <c r="D61" s="150"/>
      <c r="E61" s="150"/>
      <c r="F61" s="150"/>
      <c r="G61" s="150"/>
      <c r="H61" s="122">
        <f t="shared" si="3"/>
        <v>0</v>
      </c>
      <c r="J61" s="155"/>
      <c r="K61" s="40"/>
      <c r="L61" s="40"/>
      <c r="M61" s="40"/>
      <c r="N61" s="40"/>
      <c r="O61" s="40"/>
      <c r="P61" s="40"/>
      <c r="Q61" s="40"/>
      <c r="R61" s="40"/>
      <c r="S61" s="40"/>
      <c r="T61" s="40"/>
      <c r="U61" s="40"/>
      <c r="V61" s="40"/>
    </row>
    <row r="62">
      <c r="A62" s="63">
        <v>57.0</v>
      </c>
      <c r="B62" s="150"/>
      <c r="C62" s="150"/>
      <c r="D62" s="150"/>
      <c r="E62" s="150"/>
      <c r="F62" s="150"/>
      <c r="G62" s="150"/>
      <c r="H62" s="122">
        <f t="shared" si="3"/>
        <v>0</v>
      </c>
      <c r="J62" s="155"/>
      <c r="K62" s="40"/>
      <c r="L62" s="40"/>
      <c r="M62" s="40"/>
      <c r="N62" s="40"/>
      <c r="O62" s="40"/>
      <c r="P62" s="40"/>
      <c r="Q62" s="40"/>
      <c r="R62" s="40"/>
      <c r="S62" s="40"/>
      <c r="T62" s="40"/>
      <c r="U62" s="40"/>
      <c r="V62" s="40"/>
    </row>
    <row r="63">
      <c r="A63" s="63">
        <v>58.0</v>
      </c>
      <c r="B63" s="150"/>
      <c r="C63" s="150"/>
      <c r="D63" s="150"/>
      <c r="E63" s="150"/>
      <c r="F63" s="150"/>
      <c r="G63" s="150"/>
      <c r="H63" s="122">
        <f t="shared" si="3"/>
        <v>0</v>
      </c>
      <c r="J63" s="155"/>
      <c r="K63" s="40"/>
      <c r="L63" s="40"/>
      <c r="M63" s="40"/>
      <c r="N63" s="40"/>
      <c r="O63" s="40"/>
      <c r="P63" s="40"/>
      <c r="Q63" s="40"/>
      <c r="R63" s="40"/>
      <c r="S63" s="40"/>
      <c r="T63" s="40"/>
      <c r="U63" s="40"/>
      <c r="V63" s="40"/>
    </row>
    <row r="64">
      <c r="A64" s="63">
        <v>59.0</v>
      </c>
      <c r="B64" s="150"/>
      <c r="C64" s="150"/>
      <c r="D64" s="150"/>
      <c r="E64" s="150"/>
      <c r="F64" s="150"/>
      <c r="G64" s="150"/>
      <c r="H64" s="122">
        <f t="shared" si="3"/>
        <v>0</v>
      </c>
      <c r="J64" s="155"/>
      <c r="K64" s="40"/>
      <c r="L64" s="40"/>
      <c r="M64" s="40"/>
      <c r="N64" s="40"/>
      <c r="O64" s="40"/>
      <c r="P64" s="40"/>
      <c r="Q64" s="40"/>
      <c r="R64" s="40"/>
      <c r="S64" s="40"/>
      <c r="T64" s="40"/>
      <c r="U64" s="40"/>
      <c r="V64" s="40"/>
    </row>
    <row r="65">
      <c r="A65" s="63">
        <v>60.0</v>
      </c>
      <c r="B65" s="150"/>
      <c r="C65" s="150"/>
      <c r="D65" s="150"/>
      <c r="E65" s="150"/>
      <c r="F65" s="150"/>
      <c r="G65" s="150"/>
      <c r="H65" s="122">
        <f t="shared" si="3"/>
        <v>0</v>
      </c>
      <c r="J65" s="155"/>
      <c r="K65" s="40"/>
      <c r="L65" s="40"/>
      <c r="M65" s="40"/>
      <c r="N65" s="40"/>
      <c r="O65" s="40"/>
      <c r="P65" s="40"/>
      <c r="Q65" s="40"/>
      <c r="R65" s="40"/>
      <c r="S65" s="40"/>
      <c r="T65" s="40"/>
      <c r="U65" s="40"/>
      <c r="V65" s="40"/>
    </row>
    <row r="66">
      <c r="A66" s="63">
        <v>61.0</v>
      </c>
      <c r="B66" s="150"/>
      <c r="C66" s="150"/>
      <c r="D66" s="150"/>
      <c r="E66" s="150"/>
      <c r="F66" s="150"/>
      <c r="G66" s="150"/>
      <c r="H66" s="122">
        <f t="shared" si="3"/>
        <v>0</v>
      </c>
      <c r="J66" s="155"/>
      <c r="K66" s="40"/>
      <c r="L66" s="40"/>
      <c r="M66" s="40"/>
      <c r="N66" s="40"/>
      <c r="O66" s="40"/>
      <c r="P66" s="40"/>
      <c r="Q66" s="40"/>
      <c r="R66" s="40"/>
      <c r="S66" s="40"/>
      <c r="T66" s="40"/>
      <c r="U66" s="40"/>
      <c r="V66" s="40"/>
    </row>
    <row r="67">
      <c r="A67" s="63">
        <v>62.0</v>
      </c>
      <c r="B67" s="150"/>
      <c r="C67" s="150"/>
      <c r="D67" s="150"/>
      <c r="E67" s="150"/>
      <c r="F67" s="150"/>
      <c r="G67" s="150"/>
      <c r="H67" s="122">
        <f t="shared" si="3"/>
        <v>0</v>
      </c>
      <c r="J67" s="155"/>
      <c r="K67" s="40"/>
      <c r="L67" s="40"/>
      <c r="M67" s="40"/>
      <c r="N67" s="40"/>
      <c r="O67" s="40"/>
      <c r="P67" s="40"/>
      <c r="Q67" s="40"/>
      <c r="R67" s="40"/>
      <c r="S67" s="40"/>
      <c r="T67" s="40"/>
      <c r="U67" s="40"/>
      <c r="V67" s="40"/>
    </row>
    <row r="68">
      <c r="A68" s="63">
        <v>63.0</v>
      </c>
      <c r="B68" s="150"/>
      <c r="C68" s="150"/>
      <c r="D68" s="150"/>
      <c r="E68" s="150"/>
      <c r="F68" s="150"/>
      <c r="G68" s="150"/>
      <c r="H68" s="122">
        <f t="shared" si="3"/>
        <v>0</v>
      </c>
      <c r="J68" s="155"/>
      <c r="K68" s="40"/>
      <c r="L68" s="40"/>
      <c r="M68" s="40"/>
      <c r="N68" s="40"/>
      <c r="O68" s="40"/>
      <c r="P68" s="40"/>
      <c r="Q68" s="40"/>
      <c r="R68" s="40"/>
      <c r="S68" s="40"/>
      <c r="T68" s="40"/>
      <c r="U68" s="40"/>
      <c r="V68" s="40"/>
    </row>
    <row r="69">
      <c r="A69" s="63">
        <v>64.0</v>
      </c>
      <c r="B69" s="150"/>
      <c r="C69" s="150"/>
      <c r="D69" s="150"/>
      <c r="E69" s="150"/>
      <c r="F69" s="150"/>
      <c r="G69" s="150"/>
      <c r="H69" s="122">
        <f t="shared" si="3"/>
        <v>0</v>
      </c>
      <c r="J69" s="155"/>
      <c r="K69" s="40"/>
      <c r="L69" s="40"/>
      <c r="M69" s="40"/>
      <c r="N69" s="40"/>
      <c r="O69" s="40"/>
      <c r="P69" s="40"/>
      <c r="Q69" s="40"/>
      <c r="R69" s="40"/>
      <c r="S69" s="40"/>
      <c r="T69" s="40"/>
      <c r="U69" s="40"/>
      <c r="V69" s="40"/>
    </row>
    <row r="70">
      <c r="A70" s="63">
        <v>65.0</v>
      </c>
      <c r="B70" s="150"/>
      <c r="C70" s="150"/>
      <c r="D70" s="150"/>
      <c r="E70" s="150"/>
      <c r="F70" s="150"/>
      <c r="G70" s="150"/>
      <c r="H70" s="122">
        <f t="shared" si="3"/>
        <v>0</v>
      </c>
      <c r="J70" s="155"/>
      <c r="K70" s="40"/>
      <c r="L70" s="40"/>
      <c r="M70" s="40"/>
      <c r="N70" s="40"/>
      <c r="O70" s="40"/>
      <c r="P70" s="40"/>
      <c r="Q70" s="40"/>
      <c r="R70" s="40"/>
      <c r="S70" s="40"/>
      <c r="T70" s="40"/>
      <c r="U70" s="40"/>
      <c r="V70" s="40"/>
    </row>
    <row r="71">
      <c r="A71" s="63">
        <v>66.0</v>
      </c>
      <c r="B71" s="150"/>
      <c r="C71" s="150"/>
      <c r="D71" s="150"/>
      <c r="E71" s="150"/>
      <c r="F71" s="150"/>
      <c r="G71" s="150"/>
      <c r="H71" s="122">
        <f t="shared" si="3"/>
        <v>0</v>
      </c>
      <c r="J71" s="155"/>
      <c r="K71" s="40"/>
      <c r="L71" s="40"/>
      <c r="M71" s="40"/>
      <c r="N71" s="40"/>
      <c r="O71" s="40"/>
      <c r="P71" s="40"/>
      <c r="Q71" s="40"/>
      <c r="R71" s="40"/>
      <c r="S71" s="40"/>
      <c r="T71" s="40"/>
      <c r="U71" s="40"/>
      <c r="V71" s="40"/>
    </row>
    <row r="72">
      <c r="A72" s="63">
        <v>67.0</v>
      </c>
      <c r="B72" s="150"/>
      <c r="C72" s="150"/>
      <c r="D72" s="150"/>
      <c r="E72" s="150"/>
      <c r="F72" s="150"/>
      <c r="G72" s="150"/>
      <c r="H72" s="122">
        <f t="shared" si="3"/>
        <v>0</v>
      </c>
      <c r="I72" s="128"/>
      <c r="J72" s="155"/>
      <c r="K72" s="40"/>
      <c r="L72" s="40"/>
      <c r="M72" s="40"/>
      <c r="N72" s="40"/>
      <c r="O72" s="40"/>
      <c r="P72" s="40"/>
      <c r="Q72" s="40"/>
      <c r="R72" s="40"/>
      <c r="S72" s="40"/>
      <c r="T72" s="40"/>
      <c r="U72" s="40"/>
      <c r="V72" s="95"/>
      <c r="W72" s="128"/>
      <c r="X72" s="128"/>
      <c r="Y72" s="128"/>
      <c r="Z72" s="128"/>
      <c r="AA72" s="128"/>
      <c r="AB72" s="128"/>
      <c r="AC72" s="128"/>
    </row>
    <row r="73">
      <c r="J73" s="155"/>
      <c r="K73" s="40"/>
      <c r="L73" s="40"/>
      <c r="M73" s="40"/>
      <c r="N73" s="40"/>
      <c r="O73" s="40"/>
      <c r="P73" s="40"/>
      <c r="Q73" s="40"/>
      <c r="R73" s="40"/>
      <c r="S73" s="40"/>
      <c r="T73" s="40"/>
      <c r="U73" s="40"/>
      <c r="V73" s="40"/>
    </row>
    <row r="74">
      <c r="B74" s="75"/>
      <c r="C74" s="75"/>
      <c r="D74" s="75"/>
      <c r="E74" s="75"/>
      <c r="F74" s="75"/>
      <c r="G74" s="75"/>
      <c r="H74" s="75"/>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95"/>
      <c r="L76" s="76"/>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153"/>
      <c r="O79" s="153"/>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 customWidth="1" min="22" max="22" width="9.63"/>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'WK1'!A2+70</f>
        <v>43291</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ht="20.25" customHeight="1">
      <c r="A3" s="177"/>
      <c r="B3" s="135" t="s">
        <v>91</v>
      </c>
      <c r="C3" s="171" t="s">
        <v>92</v>
      </c>
      <c r="D3" s="196" t="s">
        <v>37</v>
      </c>
      <c r="E3" s="196" t="s">
        <v>38</v>
      </c>
      <c r="F3" s="197" t="s">
        <v>39</v>
      </c>
      <c r="G3" s="138" t="s">
        <v>93</v>
      </c>
      <c r="H3" s="139" t="str">
        <f>H2/H4</f>
        <v>#DIV/0!</v>
      </c>
      <c r="I3" s="125"/>
      <c r="J3" s="87"/>
      <c r="K3" s="87"/>
      <c r="L3" s="87"/>
      <c r="M3" s="87"/>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47"/>
      <c r="C7" s="147"/>
      <c r="D7" s="150"/>
      <c r="E7" s="150"/>
      <c r="F7" s="150"/>
      <c r="G7" s="150"/>
      <c r="H7" s="122">
        <f t="shared" si="2"/>
        <v>0</v>
      </c>
      <c r="J7" s="151"/>
      <c r="K7" s="40"/>
      <c r="L7" s="40"/>
      <c r="M7" s="40"/>
      <c r="N7" s="40"/>
      <c r="O7" s="40"/>
      <c r="P7" s="40"/>
      <c r="Q7" s="40"/>
      <c r="R7" s="40"/>
      <c r="S7" s="40"/>
      <c r="T7" s="40"/>
      <c r="U7" s="40"/>
    </row>
    <row r="8">
      <c r="A8" s="63">
        <v>3.0</v>
      </c>
      <c r="B8" s="150"/>
      <c r="C8" s="150"/>
      <c r="D8" s="147"/>
      <c r="E8" s="150"/>
      <c r="F8" s="147"/>
      <c r="G8" s="150"/>
      <c r="H8" s="122">
        <f t="shared" si="2"/>
        <v>0</v>
      </c>
      <c r="J8" s="151"/>
      <c r="K8" s="87"/>
      <c r="L8" s="87"/>
      <c r="M8" s="87"/>
      <c r="N8" s="87"/>
      <c r="O8" s="87"/>
      <c r="P8" s="87"/>
      <c r="Q8" s="87"/>
      <c r="R8" s="87"/>
      <c r="S8" s="149"/>
      <c r="T8" s="149"/>
      <c r="U8" s="149"/>
    </row>
    <row r="9">
      <c r="A9" s="63">
        <v>4.0</v>
      </c>
      <c r="B9" s="147"/>
      <c r="C9" s="150"/>
      <c r="D9" s="147"/>
      <c r="E9" s="150"/>
      <c r="F9" s="150"/>
      <c r="G9" s="150"/>
      <c r="H9" s="122">
        <f t="shared" si="2"/>
        <v>0</v>
      </c>
      <c r="J9" s="152"/>
      <c r="K9" s="40"/>
      <c r="L9" s="40"/>
      <c r="M9" s="40"/>
      <c r="N9" s="40"/>
      <c r="O9" s="40"/>
      <c r="P9" s="40"/>
      <c r="Q9" s="40"/>
      <c r="R9" s="40"/>
      <c r="S9" s="40"/>
      <c r="T9" s="40"/>
      <c r="U9" s="40"/>
    </row>
    <row r="10">
      <c r="A10" s="63">
        <v>5.0</v>
      </c>
      <c r="B10" s="147"/>
      <c r="C10" s="150"/>
      <c r="D10" s="150"/>
      <c r="E10" s="150"/>
      <c r="F10" s="150"/>
      <c r="G10" s="150"/>
      <c r="H10" s="122">
        <f t="shared" si="2"/>
        <v>0</v>
      </c>
      <c r="J10" s="155"/>
      <c r="K10" s="40"/>
      <c r="L10" s="40"/>
      <c r="M10" s="40"/>
      <c r="N10" s="153"/>
      <c r="O10" s="40"/>
      <c r="P10" s="40"/>
      <c r="Q10" s="40"/>
      <c r="R10" s="40"/>
      <c r="S10" s="40"/>
      <c r="T10" s="40"/>
      <c r="U10" s="40"/>
    </row>
    <row r="11">
      <c r="A11" s="63">
        <v>6.0</v>
      </c>
      <c r="B11" s="150"/>
      <c r="C11" s="147"/>
      <c r="D11" s="147"/>
      <c r="E11" s="150"/>
      <c r="F11" s="150"/>
      <c r="G11" s="150"/>
      <c r="H11" s="122">
        <f t="shared" si="2"/>
        <v>0</v>
      </c>
      <c r="J11" s="155"/>
      <c r="K11" s="40"/>
      <c r="L11" s="40"/>
      <c r="M11" s="40"/>
      <c r="N11" s="40"/>
      <c r="O11" s="40"/>
      <c r="P11" s="40"/>
      <c r="Q11" s="40"/>
      <c r="R11" s="40"/>
      <c r="S11" s="40"/>
      <c r="T11" s="40"/>
      <c r="U11" s="40"/>
    </row>
    <row r="12">
      <c r="A12" s="63">
        <v>7.0</v>
      </c>
      <c r="B12" s="150"/>
      <c r="C12" s="150"/>
      <c r="D12" s="150"/>
      <c r="E12" s="150"/>
      <c r="F12" s="150"/>
      <c r="G12" s="150"/>
      <c r="H12" s="122">
        <f t="shared" si="2"/>
        <v>0</v>
      </c>
      <c r="J12" s="155"/>
      <c r="K12" s="40"/>
      <c r="L12" s="40"/>
      <c r="M12" s="40"/>
      <c r="N12" s="153"/>
      <c r="O12" s="40"/>
      <c r="P12" s="40"/>
      <c r="Q12" s="40"/>
      <c r="R12" s="40"/>
      <c r="S12" s="40"/>
      <c r="T12" s="40"/>
      <c r="U12" s="40"/>
      <c r="V12" s="63">
        <v>2501.0</v>
      </c>
    </row>
    <row r="13">
      <c r="A13" s="63">
        <v>8.0</v>
      </c>
      <c r="B13" s="150"/>
      <c r="C13" s="150"/>
      <c r="D13" s="147"/>
      <c r="E13" s="150"/>
      <c r="F13" s="150"/>
      <c r="G13" s="150"/>
      <c r="H13" s="122">
        <f t="shared" si="2"/>
        <v>0</v>
      </c>
      <c r="J13" s="155"/>
      <c r="K13" s="40"/>
      <c r="L13" s="40"/>
      <c r="M13" s="40"/>
      <c r="N13" s="153"/>
      <c r="O13" s="40"/>
      <c r="P13" s="40"/>
      <c r="Q13" s="40"/>
      <c r="R13" s="40"/>
      <c r="S13" s="40"/>
      <c r="T13" s="40"/>
      <c r="U13" s="40"/>
    </row>
    <row r="14">
      <c r="A14" s="63">
        <v>9.0</v>
      </c>
      <c r="B14" s="150"/>
      <c r="C14" s="147"/>
      <c r="D14" s="150"/>
      <c r="E14" s="150"/>
      <c r="F14" s="147"/>
      <c r="G14" s="150"/>
      <c r="H14" s="122">
        <f t="shared" si="2"/>
        <v>0</v>
      </c>
      <c r="J14" s="155"/>
      <c r="K14" s="40"/>
      <c r="L14" s="40"/>
      <c r="M14" s="40"/>
      <c r="N14" s="153"/>
      <c r="O14" s="40"/>
      <c r="P14" s="40"/>
      <c r="Q14" s="40"/>
      <c r="R14" s="40"/>
      <c r="S14" s="40"/>
      <c r="T14" s="40"/>
      <c r="U14" s="40"/>
    </row>
    <row r="15">
      <c r="A15" s="63">
        <v>10.0</v>
      </c>
      <c r="B15" s="150"/>
      <c r="C15" s="150"/>
      <c r="D15" s="150"/>
      <c r="E15" s="150"/>
      <c r="F15" s="147"/>
      <c r="G15" s="150"/>
      <c r="H15" s="122">
        <f t="shared" si="2"/>
        <v>0</v>
      </c>
      <c r="J15" s="155"/>
      <c r="K15" s="40"/>
      <c r="L15" s="40"/>
      <c r="M15" s="40"/>
      <c r="N15" s="40"/>
      <c r="O15" s="40"/>
      <c r="P15" s="40"/>
      <c r="Q15" s="40"/>
      <c r="R15" s="40"/>
      <c r="S15" s="40"/>
      <c r="T15" s="40"/>
      <c r="U15" s="40"/>
    </row>
    <row r="16">
      <c r="A16" s="63">
        <v>11.0</v>
      </c>
      <c r="B16" s="147"/>
      <c r="C16" s="147"/>
      <c r="D16" s="147"/>
      <c r="E16" s="150"/>
      <c r="F16" s="147"/>
      <c r="G16" s="150"/>
      <c r="H16" s="122">
        <f t="shared" si="2"/>
        <v>0</v>
      </c>
      <c r="J16" s="155"/>
      <c r="K16" s="40"/>
      <c r="L16" s="40"/>
      <c r="M16" s="40"/>
      <c r="N16" s="40"/>
      <c r="O16" s="40"/>
      <c r="P16" s="40"/>
      <c r="Q16" s="40"/>
      <c r="R16" s="40"/>
      <c r="S16" s="40"/>
      <c r="T16" s="40"/>
      <c r="U16" s="40"/>
    </row>
    <row r="17">
      <c r="A17" s="63">
        <v>12.0</v>
      </c>
      <c r="B17" s="150"/>
      <c r="C17" s="147"/>
      <c r="D17" s="150"/>
      <c r="E17" s="150"/>
      <c r="F17" s="147"/>
      <c r="G17" s="150"/>
      <c r="H17" s="122">
        <f t="shared" si="2"/>
        <v>0</v>
      </c>
      <c r="J17" s="155"/>
      <c r="K17" s="40"/>
      <c r="L17" s="40"/>
      <c r="M17" s="40"/>
      <c r="N17" s="153"/>
      <c r="O17" s="40"/>
      <c r="P17" s="40"/>
      <c r="Q17" s="40"/>
      <c r="R17" s="40"/>
      <c r="S17" s="40"/>
      <c r="T17" s="40"/>
      <c r="U17" s="40"/>
    </row>
    <row r="18">
      <c r="A18" s="63">
        <v>13.0</v>
      </c>
      <c r="B18" s="150"/>
      <c r="C18" s="150"/>
      <c r="D18" s="150"/>
      <c r="E18" s="150"/>
      <c r="F18" s="147"/>
      <c r="G18" s="150"/>
      <c r="H18" s="122">
        <f t="shared" si="2"/>
        <v>0</v>
      </c>
      <c r="J18" s="155"/>
      <c r="K18" s="40"/>
      <c r="L18" s="40"/>
      <c r="M18" s="40"/>
      <c r="N18" s="40"/>
      <c r="O18" s="40"/>
      <c r="P18" s="40"/>
      <c r="Q18" s="40"/>
      <c r="R18" s="40"/>
      <c r="S18" s="40"/>
      <c r="T18" s="40"/>
      <c r="U18" s="40"/>
    </row>
    <row r="19">
      <c r="A19" s="63">
        <v>14.0</v>
      </c>
      <c r="B19" s="150"/>
      <c r="C19" s="150"/>
      <c r="D19" s="150"/>
      <c r="E19" s="150"/>
      <c r="F19" s="150"/>
      <c r="G19" s="150"/>
      <c r="H19" s="122">
        <f t="shared" si="2"/>
        <v>0</v>
      </c>
      <c r="J19" s="155"/>
      <c r="K19" s="40"/>
      <c r="L19" s="40"/>
      <c r="M19" s="40"/>
      <c r="N19" s="153"/>
      <c r="O19" s="40"/>
      <c r="P19" s="40"/>
      <c r="Q19" s="40"/>
      <c r="R19" s="40"/>
      <c r="S19" s="40"/>
      <c r="T19" s="40"/>
      <c r="U19" s="40"/>
    </row>
    <row r="20">
      <c r="A20" s="63">
        <v>15.0</v>
      </c>
      <c r="B20" s="147"/>
      <c r="C20" s="150"/>
      <c r="D20" s="147"/>
      <c r="E20" s="150"/>
      <c r="F20" s="147"/>
      <c r="G20" s="150"/>
      <c r="H20" s="122">
        <f t="shared" si="2"/>
        <v>0</v>
      </c>
      <c r="J20" s="155"/>
      <c r="K20" s="40"/>
      <c r="L20" s="40"/>
      <c r="M20" s="40"/>
      <c r="N20" s="40"/>
      <c r="O20" s="40"/>
      <c r="P20" s="40"/>
      <c r="Q20" s="40"/>
      <c r="R20" s="40"/>
      <c r="S20" s="40"/>
      <c r="T20" s="40"/>
      <c r="U20" s="40"/>
    </row>
    <row r="21">
      <c r="A21" s="63">
        <v>16.0</v>
      </c>
      <c r="B21" s="150"/>
      <c r="C21" s="147"/>
      <c r="D21" s="147"/>
      <c r="E21" s="150"/>
      <c r="F21" s="150"/>
      <c r="G21" s="150"/>
      <c r="H21" s="122">
        <f t="shared" si="2"/>
        <v>0</v>
      </c>
      <c r="J21" s="155"/>
      <c r="K21" s="40"/>
      <c r="L21" s="40"/>
      <c r="M21" s="40"/>
      <c r="N21" s="40"/>
      <c r="O21" s="40"/>
      <c r="P21" s="40"/>
      <c r="Q21" s="40"/>
      <c r="R21" s="40"/>
      <c r="S21" s="40"/>
      <c r="T21" s="40"/>
      <c r="U21" s="40"/>
    </row>
    <row r="22">
      <c r="A22" s="63">
        <v>17.0</v>
      </c>
      <c r="B22" s="150"/>
      <c r="C22" s="147"/>
      <c r="D22" s="147"/>
      <c r="E22" s="150"/>
      <c r="F22" s="150"/>
      <c r="G22" s="150"/>
      <c r="H22" s="122">
        <f t="shared" si="2"/>
        <v>0</v>
      </c>
      <c r="J22" s="155"/>
      <c r="K22" s="40"/>
      <c r="L22" s="40"/>
      <c r="M22" s="40"/>
      <c r="N22" s="40"/>
      <c r="O22" s="40"/>
      <c r="P22" s="40"/>
      <c r="Q22" s="40"/>
      <c r="R22" s="40"/>
      <c r="S22" s="40"/>
      <c r="T22" s="40"/>
      <c r="U22" s="40"/>
    </row>
    <row r="23">
      <c r="A23" s="63">
        <v>18.0</v>
      </c>
      <c r="B23" s="150"/>
      <c r="C23" s="150"/>
      <c r="D23" s="150"/>
      <c r="E23" s="147"/>
      <c r="F23" s="150"/>
      <c r="G23" s="150"/>
      <c r="H23" s="122">
        <f t="shared" si="2"/>
        <v>0</v>
      </c>
      <c r="J23" s="155"/>
      <c r="K23" s="40"/>
      <c r="L23" s="40"/>
      <c r="M23" s="40"/>
      <c r="N23" s="40"/>
      <c r="O23" s="40"/>
      <c r="P23" s="40"/>
      <c r="Q23" s="40"/>
      <c r="R23" s="40"/>
      <c r="S23" s="40"/>
      <c r="T23" s="40"/>
      <c r="U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63" t="s">
        <v>98</v>
      </c>
    </row>
    <row r="25">
      <c r="A25" s="63">
        <v>20.0</v>
      </c>
      <c r="B25" s="150"/>
      <c r="C25" s="150"/>
      <c r="D25" s="150"/>
      <c r="E25" s="147"/>
      <c r="F25" s="150"/>
      <c r="G25" s="150"/>
      <c r="H25" s="122">
        <f t="shared" si="2"/>
        <v>0</v>
      </c>
      <c r="J25" s="155"/>
      <c r="K25" s="40"/>
      <c r="L25" s="40"/>
      <c r="M25" s="40"/>
      <c r="N25" s="153"/>
      <c r="O25" s="40"/>
      <c r="P25" s="40"/>
      <c r="Q25" s="40"/>
      <c r="R25" s="40"/>
      <c r="S25" s="40"/>
      <c r="T25" s="40"/>
      <c r="U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63">
        <v>2506.0</v>
      </c>
    </row>
    <row r="27">
      <c r="A27" s="63">
        <v>22.0</v>
      </c>
      <c r="B27" s="150"/>
      <c r="C27" s="150"/>
      <c r="D27" s="150"/>
      <c r="E27" s="147"/>
      <c r="F27" s="150"/>
      <c r="G27" s="150"/>
      <c r="H27" s="122">
        <f t="shared" si="2"/>
        <v>0</v>
      </c>
      <c r="J27" s="155"/>
      <c r="K27" s="40"/>
      <c r="L27" s="40"/>
      <c r="M27" s="40"/>
      <c r="N27" s="153"/>
      <c r="O27" s="40"/>
      <c r="P27" s="40"/>
      <c r="Q27" s="40"/>
      <c r="R27" s="40"/>
      <c r="S27" s="40"/>
      <c r="T27" s="40"/>
      <c r="U27" s="40"/>
    </row>
    <row r="28">
      <c r="A28" s="63">
        <v>23.0</v>
      </c>
      <c r="B28" s="150"/>
      <c r="C28" s="150"/>
      <c r="D28" s="150"/>
      <c r="E28" s="150"/>
      <c r="F28" s="150"/>
      <c r="G28" s="150"/>
      <c r="H28" s="122">
        <f t="shared" si="2"/>
        <v>0</v>
      </c>
      <c r="J28" s="155"/>
      <c r="K28" s="40"/>
      <c r="L28" s="40"/>
      <c r="M28" s="40"/>
      <c r="N28" s="40"/>
      <c r="O28" s="40"/>
      <c r="P28" s="40"/>
      <c r="Q28" s="40"/>
      <c r="R28" s="40"/>
      <c r="S28" s="40"/>
      <c r="T28" s="40"/>
      <c r="U28" s="40"/>
    </row>
    <row r="29">
      <c r="A29" s="63">
        <v>24.0</v>
      </c>
      <c r="B29" s="147"/>
      <c r="C29" s="147"/>
      <c r="D29" s="147"/>
      <c r="E29" s="147"/>
      <c r="F29" s="147"/>
      <c r="G29" s="147"/>
      <c r="H29" s="122">
        <f t="shared" si="2"/>
        <v>0</v>
      </c>
      <c r="J29" s="155"/>
      <c r="K29" s="40"/>
      <c r="L29" s="40"/>
      <c r="M29" s="40"/>
      <c r="N29" s="153"/>
      <c r="O29" s="40"/>
      <c r="P29" s="40"/>
      <c r="Q29" s="40"/>
      <c r="R29" s="40"/>
      <c r="S29" s="40"/>
      <c r="T29" s="40"/>
      <c r="U29" s="40"/>
    </row>
    <row r="30">
      <c r="A30" s="63">
        <v>25.0</v>
      </c>
      <c r="B30" s="148"/>
      <c r="C30" s="148"/>
      <c r="D30" s="148"/>
      <c r="E30" s="148"/>
      <c r="F30" s="158"/>
      <c r="G30" s="148"/>
      <c r="H30" s="122">
        <f t="shared" si="2"/>
        <v>0</v>
      </c>
      <c r="J30" s="155"/>
      <c r="K30" s="40"/>
      <c r="L30" s="40"/>
      <c r="M30" s="40"/>
      <c r="N30" s="153"/>
      <c r="O30" s="40"/>
      <c r="P30" s="40"/>
      <c r="Q30" s="40"/>
      <c r="R30" s="40"/>
      <c r="S30" s="40"/>
      <c r="T30" s="40"/>
      <c r="U30" s="40"/>
    </row>
    <row r="31">
      <c r="A31" s="63">
        <v>26.0</v>
      </c>
      <c r="B31" s="150"/>
      <c r="C31" s="150"/>
      <c r="D31" s="150"/>
      <c r="E31" s="150"/>
      <c r="F31" s="150"/>
      <c r="G31" s="150"/>
      <c r="H31" s="122">
        <f t="shared" si="2"/>
        <v>0</v>
      </c>
      <c r="J31" s="155"/>
      <c r="K31" s="40"/>
      <c r="L31" s="40"/>
      <c r="M31" s="40"/>
      <c r="N31" s="40"/>
      <c r="O31" s="40"/>
      <c r="P31" s="40"/>
      <c r="Q31" s="40"/>
      <c r="R31" s="40"/>
      <c r="S31" s="40"/>
      <c r="T31" s="40"/>
      <c r="U31" s="40"/>
    </row>
    <row r="32">
      <c r="A32" s="63">
        <v>27.0</v>
      </c>
      <c r="B32" s="150"/>
      <c r="C32" s="150"/>
      <c r="D32" s="150"/>
      <c r="E32" s="150"/>
      <c r="F32" s="147"/>
      <c r="G32" s="150"/>
      <c r="H32" s="122">
        <f t="shared" si="2"/>
        <v>0</v>
      </c>
      <c r="J32" s="155"/>
      <c r="K32" s="40"/>
      <c r="L32" s="40"/>
      <c r="M32" s="40"/>
      <c r="N32" s="40"/>
      <c r="O32" s="40"/>
      <c r="P32" s="40"/>
      <c r="Q32" s="40"/>
      <c r="R32" s="40"/>
      <c r="S32" s="40"/>
      <c r="T32" s="40"/>
      <c r="U32" s="40"/>
    </row>
    <row r="33">
      <c r="A33" s="63">
        <v>28.0</v>
      </c>
      <c r="B33" s="150"/>
      <c r="C33" s="150"/>
      <c r="D33" s="150"/>
      <c r="E33" s="150"/>
      <c r="F33" s="150"/>
      <c r="G33" s="150"/>
      <c r="H33" s="122">
        <f t="shared" si="2"/>
        <v>0</v>
      </c>
      <c r="J33" s="155"/>
      <c r="K33" s="40"/>
      <c r="L33" s="40"/>
      <c r="M33" s="40"/>
      <c r="N33" s="40"/>
      <c r="O33" s="40"/>
      <c r="P33" s="40"/>
      <c r="Q33" s="40"/>
      <c r="R33" s="40"/>
      <c r="S33" s="40"/>
      <c r="T33" s="40"/>
      <c r="U33" s="40"/>
    </row>
    <row r="34">
      <c r="A34" s="63">
        <v>29.0</v>
      </c>
      <c r="B34" s="150"/>
      <c r="C34" s="150"/>
      <c r="D34" s="150"/>
      <c r="E34" s="150"/>
      <c r="F34" s="150"/>
      <c r="G34" s="150"/>
      <c r="H34" s="122">
        <f t="shared" si="2"/>
        <v>0</v>
      </c>
      <c r="J34" s="155"/>
      <c r="K34" s="40"/>
      <c r="L34" s="40"/>
      <c r="M34" s="40"/>
      <c r="N34" s="40"/>
      <c r="O34" s="40"/>
      <c r="P34" s="40"/>
      <c r="Q34" s="40"/>
      <c r="R34" s="40"/>
      <c r="S34" s="40"/>
      <c r="T34" s="40"/>
      <c r="U34" s="40"/>
    </row>
    <row r="35">
      <c r="A35" s="63">
        <v>30.0</v>
      </c>
      <c r="B35" s="150"/>
      <c r="C35" s="150"/>
      <c r="D35" s="150"/>
      <c r="E35" s="147"/>
      <c r="F35" s="150"/>
      <c r="G35" s="150"/>
      <c r="H35" s="122">
        <f t="shared" si="2"/>
        <v>0</v>
      </c>
      <c r="J35" s="155"/>
      <c r="K35" s="40"/>
      <c r="L35" s="40"/>
      <c r="M35" s="40"/>
      <c r="N35" s="40"/>
      <c r="O35" s="40"/>
      <c r="P35" s="40"/>
      <c r="Q35" s="40"/>
      <c r="R35" s="40"/>
      <c r="S35" s="40"/>
      <c r="T35" s="40"/>
      <c r="U35" s="40"/>
    </row>
    <row r="36">
      <c r="A36" s="63">
        <v>31.0</v>
      </c>
      <c r="B36" s="150"/>
      <c r="C36" s="150"/>
      <c r="D36" s="150"/>
      <c r="E36" s="150"/>
      <c r="F36" s="150"/>
      <c r="G36" s="150"/>
      <c r="H36" s="122">
        <f t="shared" si="2"/>
        <v>0</v>
      </c>
      <c r="J36" s="155"/>
      <c r="K36" s="40"/>
      <c r="L36" s="40"/>
      <c r="M36" s="40"/>
      <c r="N36" s="40"/>
      <c r="O36" s="40"/>
      <c r="P36" s="40"/>
      <c r="Q36" s="40"/>
      <c r="R36" s="40"/>
      <c r="S36" s="40"/>
      <c r="T36" s="40"/>
      <c r="U36" s="40"/>
    </row>
    <row r="37">
      <c r="A37" s="63">
        <v>32.0</v>
      </c>
      <c r="B37" s="150"/>
      <c r="C37" s="150"/>
      <c r="D37" s="150"/>
      <c r="E37" s="150"/>
      <c r="F37" s="150"/>
      <c r="G37" s="150"/>
      <c r="H37" s="122">
        <f t="shared" si="2"/>
        <v>0</v>
      </c>
      <c r="J37" s="155"/>
      <c r="K37" s="40"/>
      <c r="L37" s="40"/>
      <c r="M37" s="40"/>
      <c r="N37" s="40"/>
      <c r="O37" s="40"/>
      <c r="P37" s="40"/>
      <c r="Q37" s="40"/>
      <c r="R37" s="40"/>
      <c r="S37" s="40"/>
      <c r="T37" s="40"/>
      <c r="U37" s="40"/>
    </row>
    <row r="38">
      <c r="A38" s="63">
        <v>33.0</v>
      </c>
      <c r="B38" s="150"/>
      <c r="C38" s="150"/>
      <c r="D38" s="150"/>
      <c r="E38" s="150"/>
      <c r="F38" s="150"/>
      <c r="G38" s="150"/>
      <c r="H38" s="122">
        <f t="shared" si="2"/>
        <v>0</v>
      </c>
      <c r="J38" s="155"/>
      <c r="K38" s="40"/>
      <c r="L38" s="40"/>
      <c r="M38" s="40"/>
      <c r="N38" s="153"/>
      <c r="O38" s="40"/>
      <c r="P38" s="40"/>
      <c r="Q38" s="40"/>
      <c r="R38" s="40"/>
      <c r="S38" s="40"/>
      <c r="T38" s="40"/>
      <c r="U38" s="40"/>
    </row>
    <row r="39">
      <c r="A39" s="63">
        <v>34.0</v>
      </c>
      <c r="B39" s="150"/>
      <c r="C39" s="150"/>
      <c r="D39" s="150"/>
      <c r="E39" s="150"/>
      <c r="F39" s="150"/>
      <c r="G39" s="150"/>
      <c r="H39" s="122">
        <f t="shared" si="2"/>
        <v>0</v>
      </c>
      <c r="J39" s="155"/>
      <c r="K39" s="40"/>
      <c r="L39" s="40"/>
      <c r="M39" s="40"/>
      <c r="N39" s="40"/>
      <c r="O39" s="40"/>
      <c r="P39" s="40"/>
      <c r="Q39" s="40"/>
      <c r="R39" s="40"/>
      <c r="S39" s="40"/>
      <c r="T39" s="40"/>
      <c r="U39" s="40"/>
    </row>
    <row r="40">
      <c r="A40" s="63">
        <v>35.0</v>
      </c>
      <c r="B40" s="150"/>
      <c r="C40" s="150"/>
      <c r="D40" s="150"/>
      <c r="E40" s="150"/>
      <c r="F40" s="150"/>
      <c r="G40" s="150"/>
      <c r="H40" s="122">
        <f t="shared" si="2"/>
        <v>0</v>
      </c>
      <c r="J40" s="155"/>
      <c r="K40" s="40"/>
      <c r="L40" s="40"/>
      <c r="M40" s="40"/>
      <c r="N40" s="40"/>
      <c r="O40" s="40"/>
      <c r="P40" s="40"/>
      <c r="Q40" s="40"/>
      <c r="R40" s="40"/>
      <c r="S40" s="40"/>
      <c r="T40" s="40"/>
      <c r="U40" s="40"/>
    </row>
    <row r="41">
      <c r="A41" s="63">
        <v>36.0</v>
      </c>
      <c r="B41" s="150"/>
      <c r="C41" s="150"/>
      <c r="D41" s="150"/>
      <c r="E41" s="150"/>
      <c r="F41" s="150"/>
      <c r="G41" s="150"/>
      <c r="H41" s="122">
        <f t="shared" si="2"/>
        <v>0</v>
      </c>
      <c r="J41" s="155"/>
      <c r="K41" s="40"/>
      <c r="L41" s="40"/>
      <c r="M41" s="40"/>
      <c r="N41" s="40"/>
      <c r="O41" s="40"/>
      <c r="P41" s="40"/>
      <c r="Q41" s="40"/>
      <c r="R41" s="40"/>
      <c r="S41" s="40"/>
      <c r="T41" s="40"/>
      <c r="U41" s="40"/>
    </row>
    <row r="42">
      <c r="A42" s="63">
        <v>37.0</v>
      </c>
      <c r="B42" s="150"/>
      <c r="C42" s="150"/>
      <c r="D42" s="150"/>
      <c r="E42" s="150"/>
      <c r="F42" s="150"/>
      <c r="G42" s="150"/>
      <c r="H42" s="122">
        <f t="shared" si="2"/>
        <v>0</v>
      </c>
      <c r="J42" s="155"/>
      <c r="K42" s="40"/>
      <c r="L42" s="40"/>
      <c r="M42" s="40"/>
      <c r="N42" s="40"/>
      <c r="O42" s="40"/>
      <c r="P42" s="40"/>
      <c r="Q42" s="40"/>
      <c r="R42" s="40"/>
      <c r="S42" s="40"/>
      <c r="T42" s="40"/>
      <c r="U42" s="40"/>
    </row>
    <row r="43">
      <c r="A43" s="63">
        <v>38.0</v>
      </c>
      <c r="B43" s="150"/>
      <c r="C43" s="150"/>
      <c r="D43" s="150"/>
      <c r="E43" s="150"/>
      <c r="F43" s="150"/>
      <c r="G43" s="150"/>
      <c r="H43" s="122">
        <f t="shared" si="2"/>
        <v>0</v>
      </c>
      <c r="J43" s="155"/>
      <c r="K43" s="40"/>
      <c r="L43" s="40"/>
      <c r="M43" s="40"/>
      <c r="N43" s="40"/>
      <c r="O43" s="40"/>
      <c r="P43" s="40"/>
      <c r="Q43" s="40"/>
      <c r="R43" s="40"/>
      <c r="S43" s="40"/>
      <c r="T43" s="40"/>
      <c r="U43" s="40"/>
    </row>
    <row r="44">
      <c r="A44" s="63">
        <v>39.0</v>
      </c>
      <c r="B44" s="150"/>
      <c r="C44" s="150"/>
      <c r="D44" s="150"/>
      <c r="E44" s="150"/>
      <c r="F44" s="150"/>
      <c r="G44" s="150"/>
      <c r="H44" s="122">
        <f t="shared" si="2"/>
        <v>0</v>
      </c>
      <c r="J44" s="155"/>
      <c r="K44" s="40"/>
      <c r="L44" s="40"/>
      <c r="M44" s="40"/>
      <c r="N44" s="40"/>
      <c r="O44" s="40"/>
      <c r="P44" s="40"/>
      <c r="Q44" s="40"/>
      <c r="R44" s="40"/>
      <c r="S44" s="40"/>
      <c r="T44" s="40"/>
      <c r="U44" s="40"/>
    </row>
    <row r="45">
      <c r="A45" s="63">
        <v>40.0</v>
      </c>
      <c r="B45" s="150"/>
      <c r="C45" s="150"/>
      <c r="D45" s="150"/>
      <c r="E45" s="150"/>
      <c r="F45" s="150"/>
      <c r="G45" s="150"/>
      <c r="H45" s="122">
        <f t="shared" si="2"/>
        <v>0</v>
      </c>
      <c r="J45" s="155"/>
      <c r="K45" s="40"/>
      <c r="L45" s="40"/>
      <c r="M45" s="40"/>
      <c r="N45" s="40"/>
      <c r="O45" s="40"/>
      <c r="P45" s="40"/>
      <c r="Q45" s="40"/>
      <c r="R45" s="40"/>
      <c r="S45" s="40"/>
      <c r="T45" s="40"/>
      <c r="U45" s="40"/>
    </row>
    <row r="46">
      <c r="A46" s="63">
        <v>41.0</v>
      </c>
      <c r="B46" s="150"/>
      <c r="C46" s="150"/>
      <c r="D46" s="150"/>
      <c r="E46" s="150"/>
      <c r="F46" s="150"/>
      <c r="G46" s="150"/>
      <c r="H46" s="122">
        <f t="shared" si="2"/>
        <v>0</v>
      </c>
      <c r="J46" s="155"/>
      <c r="K46" s="40"/>
      <c r="L46" s="40"/>
      <c r="M46" s="40"/>
      <c r="N46" s="40"/>
      <c r="O46" s="40"/>
      <c r="P46" s="40"/>
      <c r="Q46" s="40"/>
      <c r="R46" s="40"/>
      <c r="S46" s="40"/>
      <c r="T46" s="40"/>
      <c r="U46" s="40"/>
    </row>
    <row r="47">
      <c r="A47" s="63">
        <v>42.0</v>
      </c>
      <c r="B47" s="150"/>
      <c r="C47" s="147"/>
      <c r="D47" s="150"/>
      <c r="E47" s="150"/>
      <c r="F47" s="147"/>
      <c r="G47" s="150"/>
      <c r="H47" s="122">
        <f t="shared" si="2"/>
        <v>0</v>
      </c>
      <c r="J47" s="155"/>
      <c r="K47" s="40"/>
      <c r="L47" s="40"/>
      <c r="M47" s="40"/>
      <c r="N47" s="40"/>
      <c r="O47" s="40"/>
      <c r="P47" s="40"/>
      <c r="Q47" s="40"/>
      <c r="R47" s="40"/>
      <c r="S47" s="40"/>
      <c r="T47" s="40"/>
      <c r="U47" s="40"/>
    </row>
    <row r="48">
      <c r="A48" s="63">
        <v>43.0</v>
      </c>
      <c r="B48" s="150"/>
      <c r="C48" s="150"/>
      <c r="D48" s="150"/>
      <c r="E48" s="150"/>
      <c r="F48" s="147"/>
      <c r="G48" s="150"/>
      <c r="H48" s="122">
        <f t="shared" si="2"/>
        <v>0</v>
      </c>
      <c r="J48" s="155"/>
      <c r="K48" s="40"/>
      <c r="L48" s="40"/>
      <c r="M48" s="40"/>
      <c r="N48" s="40"/>
      <c r="O48" s="40"/>
      <c r="P48" s="40"/>
      <c r="Q48" s="40"/>
      <c r="R48" s="40"/>
      <c r="S48" s="40"/>
      <c r="T48" s="40"/>
      <c r="U48" s="40"/>
    </row>
    <row r="49">
      <c r="A49" s="63">
        <v>44.0</v>
      </c>
      <c r="B49" s="150"/>
      <c r="C49" s="150"/>
      <c r="D49" s="150"/>
      <c r="E49" s="150"/>
      <c r="F49" s="150"/>
      <c r="G49" s="150"/>
      <c r="H49" s="122">
        <f t="shared" si="2"/>
        <v>0</v>
      </c>
      <c r="J49" s="155"/>
      <c r="K49" s="40"/>
      <c r="L49" s="40"/>
      <c r="M49" s="40"/>
      <c r="N49" s="40"/>
      <c r="O49" s="40"/>
      <c r="P49" s="40"/>
      <c r="Q49" s="40"/>
      <c r="R49" s="40"/>
      <c r="S49" s="40"/>
      <c r="T49" s="40"/>
      <c r="U49" s="40"/>
    </row>
    <row r="50">
      <c r="A50" s="63">
        <v>45.0</v>
      </c>
      <c r="B50" s="150"/>
      <c r="C50" s="150"/>
      <c r="D50" s="150"/>
      <c r="E50" s="150"/>
      <c r="F50" s="147"/>
      <c r="G50" s="150"/>
      <c r="H50" s="122">
        <f t="shared" si="2"/>
        <v>0</v>
      </c>
      <c r="J50" s="155"/>
      <c r="K50" s="40"/>
      <c r="L50" s="40"/>
      <c r="M50" s="40"/>
      <c r="N50" s="40"/>
      <c r="O50" s="40"/>
      <c r="P50" s="40"/>
      <c r="Q50" s="40"/>
      <c r="R50" s="40"/>
      <c r="S50" s="40"/>
      <c r="T50" s="40"/>
      <c r="U50" s="40"/>
    </row>
    <row r="51">
      <c r="A51" s="63">
        <v>46.0</v>
      </c>
      <c r="B51" s="150"/>
      <c r="C51" s="150"/>
      <c r="D51" s="150"/>
      <c r="E51" s="150"/>
      <c r="F51" s="150"/>
      <c r="G51" s="150"/>
      <c r="H51" s="122">
        <f t="shared" si="2"/>
        <v>0</v>
      </c>
      <c r="J51" s="155"/>
      <c r="K51" s="40"/>
      <c r="L51" s="40"/>
      <c r="M51" s="40"/>
      <c r="N51" s="40"/>
      <c r="O51" s="40"/>
      <c r="P51" s="40"/>
      <c r="Q51" s="40"/>
      <c r="R51" s="40"/>
      <c r="S51" s="40"/>
      <c r="T51" s="40"/>
      <c r="U51" s="40"/>
    </row>
    <row r="52">
      <c r="A52" s="63">
        <v>47.0</v>
      </c>
      <c r="B52" s="150"/>
      <c r="C52" s="150"/>
      <c r="D52" s="150"/>
      <c r="E52" s="150"/>
      <c r="F52" s="150"/>
      <c r="G52" s="150"/>
      <c r="H52" s="122">
        <f t="shared" si="2"/>
        <v>0</v>
      </c>
      <c r="J52" s="155"/>
      <c r="K52" s="40"/>
      <c r="L52" s="40"/>
      <c r="M52" s="40"/>
      <c r="N52" s="40"/>
      <c r="O52" s="40"/>
      <c r="P52" s="40"/>
      <c r="Q52" s="40"/>
      <c r="R52" s="40"/>
      <c r="S52" s="40"/>
      <c r="T52" s="40"/>
      <c r="U52" s="40"/>
    </row>
    <row r="53">
      <c r="A53" s="63">
        <v>48.0</v>
      </c>
      <c r="B53" s="150"/>
      <c r="C53" s="150"/>
      <c r="D53" s="150"/>
      <c r="E53" s="150"/>
      <c r="F53" s="150"/>
      <c r="G53" s="150"/>
      <c r="H53" s="122">
        <f t="shared" si="2"/>
        <v>0</v>
      </c>
      <c r="J53" s="155"/>
      <c r="K53" s="40"/>
      <c r="L53" s="40"/>
      <c r="M53" s="40"/>
      <c r="N53" s="40"/>
      <c r="O53" s="40"/>
      <c r="P53" s="40"/>
      <c r="Q53" s="40"/>
      <c r="R53" s="40"/>
      <c r="S53" s="40"/>
      <c r="T53" s="40"/>
      <c r="U53" s="40"/>
    </row>
    <row r="54">
      <c r="A54" s="63">
        <v>49.0</v>
      </c>
      <c r="B54" s="150"/>
      <c r="C54" s="150"/>
      <c r="D54" s="150"/>
      <c r="E54" s="150"/>
      <c r="F54" s="150"/>
      <c r="G54" s="150"/>
      <c r="H54" s="122">
        <f t="shared" si="2"/>
        <v>0</v>
      </c>
      <c r="J54" s="155"/>
      <c r="K54" s="40"/>
      <c r="L54" s="40"/>
      <c r="M54" s="40"/>
      <c r="N54" s="40"/>
      <c r="O54" s="40"/>
      <c r="P54" s="40"/>
      <c r="Q54" s="40"/>
      <c r="R54" s="40"/>
      <c r="S54" s="40"/>
      <c r="T54" s="40"/>
      <c r="U54" s="40"/>
    </row>
    <row r="55">
      <c r="A55" s="63">
        <v>50.0</v>
      </c>
      <c r="B55" s="150"/>
      <c r="C55" s="150"/>
      <c r="D55" s="150"/>
      <c r="E55" s="150"/>
      <c r="F55" s="150"/>
      <c r="G55" s="150"/>
      <c r="H55" s="122">
        <f t="shared" si="2"/>
        <v>0</v>
      </c>
      <c r="J55" s="155"/>
      <c r="K55" s="40"/>
      <c r="L55" s="40"/>
      <c r="M55" s="40"/>
      <c r="N55" s="40"/>
      <c r="O55" s="40"/>
      <c r="P55" s="40"/>
      <c r="Q55" s="40"/>
      <c r="R55" s="40"/>
      <c r="S55" s="40"/>
      <c r="T55" s="40"/>
      <c r="U55" s="40"/>
    </row>
    <row r="56">
      <c r="A56" s="63">
        <v>51.0</v>
      </c>
      <c r="B56" s="150"/>
      <c r="C56" s="150"/>
      <c r="D56" s="150"/>
      <c r="E56" s="150"/>
      <c r="F56" s="150"/>
      <c r="G56" s="150"/>
      <c r="H56" s="122">
        <f t="shared" si="2"/>
        <v>0</v>
      </c>
      <c r="J56" s="155"/>
      <c r="K56" s="40"/>
      <c r="L56" s="40"/>
      <c r="M56" s="40"/>
      <c r="N56" s="40"/>
      <c r="O56" s="40"/>
      <c r="P56" s="40"/>
      <c r="Q56" s="40"/>
      <c r="R56" s="40"/>
      <c r="S56" s="40"/>
      <c r="T56" s="40"/>
      <c r="U56" s="40"/>
    </row>
    <row r="57">
      <c r="A57" s="63">
        <v>52.0</v>
      </c>
      <c r="B57" s="150"/>
      <c r="C57" s="150"/>
      <c r="D57" s="150"/>
      <c r="E57" s="150"/>
      <c r="F57" s="150"/>
      <c r="G57" s="150"/>
      <c r="H57" s="122">
        <f t="shared" si="2"/>
        <v>0</v>
      </c>
      <c r="J57" s="155"/>
      <c r="K57" s="40"/>
      <c r="L57" s="40"/>
      <c r="M57" s="40"/>
      <c r="N57" s="40"/>
      <c r="O57" s="40"/>
      <c r="P57" s="40"/>
      <c r="Q57" s="40"/>
      <c r="R57" s="40"/>
      <c r="S57" s="40"/>
      <c r="T57" s="40"/>
      <c r="U57" s="40"/>
    </row>
    <row r="58">
      <c r="A58" s="63">
        <v>53.0</v>
      </c>
      <c r="B58" s="150"/>
      <c r="C58" s="150"/>
      <c r="D58" s="150"/>
      <c r="E58" s="150"/>
      <c r="F58" s="150"/>
      <c r="G58" s="150"/>
      <c r="H58" s="122">
        <f t="shared" si="2"/>
        <v>0</v>
      </c>
      <c r="J58" s="155"/>
      <c r="K58" s="40"/>
      <c r="L58" s="40"/>
      <c r="M58" s="40"/>
      <c r="N58" s="40"/>
      <c r="O58" s="40"/>
      <c r="P58" s="40"/>
      <c r="Q58" s="40"/>
      <c r="R58" s="40"/>
      <c r="S58" s="40"/>
      <c r="T58" s="40"/>
      <c r="U58" s="40"/>
    </row>
    <row r="59">
      <c r="A59" s="63">
        <v>54.0</v>
      </c>
      <c r="B59" s="150"/>
      <c r="C59" s="150"/>
      <c r="D59" s="150"/>
      <c r="E59" s="150"/>
      <c r="F59" s="150"/>
      <c r="G59" s="150"/>
      <c r="H59" s="122">
        <f t="shared" si="2"/>
        <v>0</v>
      </c>
      <c r="J59" s="155"/>
      <c r="K59" s="40"/>
      <c r="L59" s="40"/>
      <c r="M59" s="40"/>
      <c r="N59" s="40"/>
      <c r="O59" s="40"/>
      <c r="P59" s="40"/>
      <c r="Q59" s="40"/>
      <c r="R59" s="40"/>
      <c r="S59" s="40"/>
      <c r="T59" s="40"/>
      <c r="U59" s="40"/>
    </row>
    <row r="60">
      <c r="A60" s="63">
        <v>55.0</v>
      </c>
      <c r="B60" s="150"/>
      <c r="C60" s="150"/>
      <c r="D60" s="150"/>
      <c r="E60" s="150"/>
      <c r="F60" s="150"/>
      <c r="G60" s="150"/>
      <c r="H60" s="122">
        <f t="shared" si="2"/>
        <v>0</v>
      </c>
      <c r="J60" s="155"/>
      <c r="K60" s="40"/>
      <c r="L60" s="40"/>
      <c r="M60" s="40"/>
      <c r="N60" s="40"/>
      <c r="O60" s="40"/>
      <c r="P60" s="40"/>
      <c r="Q60" s="40"/>
      <c r="R60" s="40"/>
      <c r="S60" s="40"/>
      <c r="T60" s="40"/>
      <c r="U60" s="40"/>
    </row>
    <row r="61">
      <c r="A61" s="63">
        <v>56.0</v>
      </c>
      <c r="B61" s="150"/>
      <c r="C61" s="150"/>
      <c r="D61" s="150"/>
      <c r="E61" s="150"/>
      <c r="F61" s="150"/>
      <c r="G61" s="150"/>
      <c r="H61" s="122">
        <f t="shared" si="2"/>
        <v>0</v>
      </c>
      <c r="J61" s="155"/>
      <c r="K61" s="40"/>
      <c r="L61" s="40"/>
      <c r="M61" s="40"/>
      <c r="N61" s="40"/>
      <c r="O61" s="40"/>
      <c r="P61" s="40"/>
      <c r="Q61" s="40"/>
      <c r="R61" s="40"/>
      <c r="S61" s="40"/>
      <c r="T61" s="40"/>
      <c r="U61" s="40"/>
    </row>
    <row r="62">
      <c r="A62" s="63">
        <v>57.0</v>
      </c>
      <c r="B62" s="150"/>
      <c r="C62" s="150"/>
      <c r="D62" s="150"/>
      <c r="E62" s="150"/>
      <c r="F62" s="150"/>
      <c r="G62" s="150"/>
      <c r="H62" s="122">
        <f t="shared" si="2"/>
        <v>0</v>
      </c>
      <c r="J62" s="155"/>
      <c r="K62" s="40"/>
      <c r="L62" s="40"/>
      <c r="M62" s="40"/>
      <c r="N62" s="40"/>
      <c r="O62" s="40"/>
      <c r="P62" s="40"/>
      <c r="Q62" s="40"/>
      <c r="R62" s="40"/>
      <c r="S62" s="40"/>
      <c r="T62" s="40"/>
      <c r="U62" s="40"/>
    </row>
    <row r="63">
      <c r="A63" s="63">
        <v>58.0</v>
      </c>
      <c r="B63" s="150"/>
      <c r="C63" s="150"/>
      <c r="D63" s="150"/>
      <c r="E63" s="150"/>
      <c r="F63" s="150"/>
      <c r="G63" s="150"/>
      <c r="H63" s="122">
        <f t="shared" si="2"/>
        <v>0</v>
      </c>
      <c r="J63" s="155"/>
      <c r="K63" s="40"/>
      <c r="L63" s="40"/>
      <c r="M63" s="40"/>
      <c r="N63" s="40"/>
      <c r="O63" s="40"/>
      <c r="P63" s="40"/>
      <c r="Q63" s="40"/>
      <c r="R63" s="40"/>
      <c r="S63" s="40"/>
      <c r="T63" s="40"/>
      <c r="U63" s="40"/>
    </row>
    <row r="64">
      <c r="A64" s="63">
        <v>59.0</v>
      </c>
      <c r="B64" s="150"/>
      <c r="C64" s="150"/>
      <c r="D64" s="150"/>
      <c r="E64" s="150"/>
      <c r="F64" s="150"/>
      <c r="G64" s="150"/>
      <c r="H64" s="122">
        <f t="shared" si="2"/>
        <v>0</v>
      </c>
      <c r="J64" s="155"/>
      <c r="K64" s="40"/>
      <c r="L64" s="40"/>
      <c r="M64" s="40"/>
      <c r="N64" s="40"/>
      <c r="O64" s="40"/>
      <c r="P64" s="40"/>
      <c r="Q64" s="40"/>
      <c r="R64" s="40"/>
      <c r="S64" s="40"/>
      <c r="T64" s="40"/>
      <c r="U64" s="40"/>
    </row>
    <row r="65">
      <c r="A65" s="63">
        <v>60.0</v>
      </c>
      <c r="B65" s="150"/>
      <c r="C65" s="150"/>
      <c r="D65" s="150"/>
      <c r="E65" s="150"/>
      <c r="F65" s="150"/>
      <c r="G65" s="150"/>
      <c r="H65" s="122">
        <f t="shared" si="2"/>
        <v>0</v>
      </c>
      <c r="J65" s="155"/>
      <c r="K65" s="40"/>
      <c r="L65" s="40"/>
      <c r="M65" s="40"/>
      <c r="N65" s="40"/>
      <c r="O65" s="40"/>
      <c r="P65" s="40"/>
      <c r="Q65" s="40"/>
      <c r="R65" s="40"/>
      <c r="S65" s="40"/>
      <c r="T65" s="40"/>
      <c r="U65" s="40"/>
    </row>
    <row r="66">
      <c r="A66" s="63">
        <v>61.0</v>
      </c>
      <c r="B66" s="150"/>
      <c r="C66" s="150"/>
      <c r="D66" s="150"/>
      <c r="E66" s="150"/>
      <c r="F66" s="150"/>
      <c r="G66" s="150"/>
      <c r="H66" s="122">
        <f t="shared" si="2"/>
        <v>0</v>
      </c>
      <c r="J66" s="155"/>
      <c r="K66" s="40"/>
      <c r="L66" s="40"/>
      <c r="M66" s="40"/>
      <c r="N66" s="40"/>
      <c r="O66" s="40"/>
      <c r="P66" s="40"/>
      <c r="Q66" s="40"/>
      <c r="R66" s="40"/>
      <c r="S66" s="40"/>
      <c r="T66" s="40"/>
      <c r="U66" s="40"/>
    </row>
    <row r="67">
      <c r="A67" s="63">
        <v>62.0</v>
      </c>
      <c r="B67" s="150"/>
      <c r="C67" s="150"/>
      <c r="D67" s="150"/>
      <c r="E67" s="150"/>
      <c r="F67" s="150"/>
      <c r="G67" s="150"/>
      <c r="H67" s="122">
        <f t="shared" si="2"/>
        <v>0</v>
      </c>
      <c r="J67" s="155"/>
      <c r="K67" s="40"/>
      <c r="L67" s="40"/>
      <c r="M67" s="40"/>
      <c r="N67" s="40"/>
      <c r="O67" s="40"/>
      <c r="P67" s="40"/>
      <c r="Q67" s="40"/>
      <c r="R67" s="40"/>
      <c r="S67" s="40"/>
      <c r="T67" s="40"/>
      <c r="U67" s="40"/>
    </row>
    <row r="68">
      <c r="A68" s="63">
        <v>63.0</v>
      </c>
      <c r="B68" s="150"/>
      <c r="C68" s="150"/>
      <c r="D68" s="150"/>
      <c r="E68" s="150"/>
      <c r="F68" s="150"/>
      <c r="G68" s="150"/>
      <c r="H68" s="122">
        <f t="shared" si="2"/>
        <v>0</v>
      </c>
      <c r="J68" s="155"/>
      <c r="K68" s="40"/>
      <c r="L68" s="40"/>
      <c r="M68" s="40"/>
      <c r="N68" s="40"/>
      <c r="O68" s="40"/>
      <c r="P68" s="40"/>
      <c r="Q68" s="40"/>
      <c r="R68" s="40"/>
      <c r="S68" s="40"/>
      <c r="T68" s="40"/>
      <c r="U68" s="40"/>
    </row>
    <row r="69">
      <c r="A69" s="63">
        <v>64.0</v>
      </c>
      <c r="B69" s="150"/>
      <c r="C69" s="150"/>
      <c r="D69" s="150"/>
      <c r="E69" s="150"/>
      <c r="F69" s="150"/>
      <c r="G69" s="150"/>
      <c r="H69" s="122">
        <f t="shared" si="2"/>
        <v>0</v>
      </c>
      <c r="J69" s="155"/>
      <c r="K69" s="40"/>
      <c r="L69" s="40"/>
      <c r="M69" s="40"/>
      <c r="N69" s="40"/>
      <c r="O69" s="40"/>
      <c r="P69" s="40"/>
      <c r="Q69" s="40"/>
      <c r="R69" s="40"/>
      <c r="S69" s="40"/>
      <c r="T69" s="40"/>
      <c r="U69" s="40"/>
    </row>
    <row r="70">
      <c r="A70" s="63">
        <v>65.0</v>
      </c>
      <c r="B70" s="150"/>
      <c r="C70" s="150"/>
      <c r="D70" s="150"/>
      <c r="E70" s="150"/>
      <c r="F70" s="150"/>
      <c r="G70" s="150"/>
      <c r="H70" s="122">
        <f t="shared" si="2"/>
        <v>0</v>
      </c>
      <c r="J70" s="155"/>
      <c r="K70" s="40"/>
      <c r="L70" s="40"/>
      <c r="M70" s="40"/>
      <c r="N70" s="40"/>
      <c r="O70" s="40"/>
      <c r="P70" s="40"/>
      <c r="Q70" s="40"/>
      <c r="R70" s="40"/>
      <c r="S70" s="40"/>
      <c r="T70" s="40"/>
      <c r="U70" s="40"/>
    </row>
    <row r="71">
      <c r="A71" s="63">
        <v>66.0</v>
      </c>
      <c r="B71" s="150"/>
      <c r="C71" s="150"/>
      <c r="D71" s="150"/>
      <c r="E71" s="150"/>
      <c r="F71" s="150"/>
      <c r="G71" s="150"/>
      <c r="H71" s="122">
        <f t="shared" si="2"/>
        <v>0</v>
      </c>
      <c r="J71" s="155"/>
      <c r="K71" s="40"/>
      <c r="L71" s="40"/>
      <c r="M71" s="40"/>
      <c r="N71" s="40"/>
      <c r="O71" s="40"/>
      <c r="P71" s="40"/>
      <c r="Q71" s="40"/>
      <c r="R71" s="40"/>
      <c r="S71" s="40"/>
      <c r="T71" s="40"/>
      <c r="U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128"/>
      <c r="W72" s="128"/>
      <c r="X72" s="128"/>
      <c r="Y72" s="128"/>
      <c r="Z72" s="128"/>
      <c r="AA72" s="128"/>
      <c r="AB72" s="128"/>
      <c r="AC72" s="128"/>
    </row>
    <row r="73">
      <c r="A73" s="128"/>
      <c r="J73" s="155"/>
      <c r="K73" s="40"/>
      <c r="L73" s="40"/>
      <c r="M73" s="40"/>
      <c r="N73" s="40"/>
      <c r="O73" s="40"/>
      <c r="P73" s="40"/>
      <c r="Q73" s="40"/>
      <c r="R73" s="40"/>
      <c r="S73" s="40"/>
      <c r="T73" s="40"/>
      <c r="U73" s="40"/>
    </row>
    <row r="74">
      <c r="B74" s="75"/>
      <c r="C74" s="75"/>
      <c r="D74" s="75"/>
      <c r="E74" s="75"/>
      <c r="F74" s="75"/>
      <c r="G74" s="75"/>
      <c r="H74" s="75"/>
      <c r="J74" s="156"/>
      <c r="K74" s="40"/>
      <c r="L74" s="40"/>
      <c r="M74" s="40"/>
      <c r="N74" s="40"/>
      <c r="O74" s="40"/>
      <c r="P74" s="40"/>
      <c r="Q74" s="40"/>
      <c r="R74" s="40"/>
      <c r="S74" s="40"/>
      <c r="T74" s="40"/>
      <c r="U74" s="40"/>
    </row>
    <row r="75">
      <c r="B75" s="75"/>
      <c r="C75" s="75"/>
      <c r="D75" s="75"/>
      <c r="E75" s="75"/>
      <c r="F75" s="75"/>
      <c r="G75" s="75"/>
      <c r="H75" s="75"/>
      <c r="J75" s="155"/>
      <c r="K75" s="40"/>
      <c r="L75" s="40"/>
      <c r="M75" s="40"/>
      <c r="N75" s="40"/>
      <c r="O75" s="40"/>
      <c r="P75" s="40"/>
      <c r="Q75" s="40"/>
      <c r="R75" s="40"/>
      <c r="S75" s="40"/>
      <c r="T75" s="40"/>
      <c r="U75" s="40"/>
    </row>
    <row r="76">
      <c r="B76" s="75"/>
      <c r="C76" s="75"/>
      <c r="D76" s="75"/>
      <c r="E76" s="75"/>
      <c r="F76" s="75"/>
      <c r="G76" s="75"/>
      <c r="H76" s="75"/>
      <c r="J76" s="134"/>
      <c r="K76" s="109"/>
      <c r="L76" s="109"/>
      <c r="M76" s="95"/>
      <c r="N76" s="95"/>
      <c r="O76" s="95"/>
      <c r="P76" s="95"/>
      <c r="Q76" s="95"/>
      <c r="R76" s="95"/>
      <c r="S76" s="95"/>
      <c r="T76" s="95"/>
      <c r="U76" s="149"/>
    </row>
    <row r="77">
      <c r="B77" s="75"/>
      <c r="C77" s="75"/>
      <c r="D77" s="75"/>
      <c r="E77" s="75"/>
      <c r="F77" s="75"/>
      <c r="G77" s="75"/>
      <c r="H77" s="75"/>
      <c r="J77" s="165"/>
      <c r="K77" s="95"/>
      <c r="L77" s="40"/>
      <c r="M77" s="40"/>
      <c r="N77" s="40"/>
      <c r="O77" s="40"/>
      <c r="P77" s="40"/>
      <c r="Q77" s="40"/>
      <c r="R77" s="40"/>
      <c r="S77" s="40"/>
      <c r="T77" s="40"/>
      <c r="U77" s="40"/>
    </row>
    <row r="78">
      <c r="B78" s="75"/>
      <c r="C78" s="75"/>
      <c r="D78" s="75"/>
      <c r="E78" s="75"/>
      <c r="F78" s="75"/>
      <c r="G78" s="75"/>
      <c r="H78" s="75"/>
      <c r="J78" s="165"/>
      <c r="K78" s="95"/>
      <c r="L78" s="40"/>
      <c r="M78" s="40"/>
      <c r="N78" s="40"/>
      <c r="O78" s="40"/>
      <c r="P78" s="40"/>
      <c r="Q78" s="40"/>
      <c r="R78" s="40"/>
      <c r="S78" s="40"/>
      <c r="T78" s="40"/>
      <c r="U78" s="40"/>
    </row>
    <row r="79">
      <c r="B79" s="75"/>
      <c r="C79" s="75"/>
      <c r="D79" s="75"/>
      <c r="E79" s="75"/>
      <c r="F79" s="75"/>
      <c r="G79" s="75"/>
      <c r="H79" s="75"/>
      <c r="J79" s="165"/>
      <c r="K79" s="95"/>
      <c r="L79" s="40"/>
      <c r="M79" s="40"/>
      <c r="N79" s="40"/>
      <c r="O79" s="153"/>
      <c r="P79" s="40"/>
      <c r="Q79" s="40"/>
      <c r="R79" s="40"/>
      <c r="S79" s="40"/>
      <c r="T79" s="40"/>
      <c r="U79" s="40"/>
    </row>
    <row r="80">
      <c r="B80" s="75"/>
      <c r="C80" s="75"/>
      <c r="D80" s="75"/>
      <c r="E80" s="75"/>
      <c r="F80" s="75"/>
      <c r="G80" s="75"/>
      <c r="H80" s="75"/>
      <c r="J80" s="165"/>
      <c r="K80" s="95"/>
      <c r="L80" s="40"/>
      <c r="M80" s="40"/>
      <c r="N80" s="40"/>
      <c r="O80" s="40"/>
      <c r="P80" s="40"/>
      <c r="Q80" s="40"/>
      <c r="R80" s="40"/>
      <c r="S80" s="40"/>
      <c r="T80" s="40"/>
      <c r="U80" s="40"/>
    </row>
    <row r="81">
      <c r="B81" s="75"/>
      <c r="C81" s="75"/>
      <c r="D81" s="75"/>
      <c r="E81" s="75"/>
      <c r="F81" s="75"/>
      <c r="G81" s="75"/>
      <c r="H81" s="75"/>
      <c r="J81" s="156"/>
      <c r="K81" s="95"/>
      <c r="L81" s="40"/>
      <c r="M81" s="40"/>
      <c r="N81" s="40"/>
      <c r="O81" s="40"/>
      <c r="P81" s="40"/>
      <c r="Q81" s="40"/>
      <c r="R81" s="40"/>
      <c r="S81" s="40"/>
      <c r="T81" s="40"/>
      <c r="U81" s="40"/>
    </row>
    <row r="82">
      <c r="B82" s="75"/>
      <c r="C82" s="75"/>
      <c r="D82" s="75"/>
      <c r="E82" s="75"/>
      <c r="F82" s="75"/>
      <c r="G82" s="75"/>
      <c r="H82" s="75"/>
      <c r="J82" s="165"/>
      <c r="K82" s="95"/>
      <c r="L82" s="40"/>
      <c r="M82" s="40"/>
      <c r="N82" s="40"/>
      <c r="O82" s="40"/>
      <c r="P82" s="40"/>
      <c r="Q82" s="40"/>
      <c r="R82" s="40"/>
      <c r="S82" s="40"/>
      <c r="T82" s="40"/>
      <c r="U82" s="40"/>
    </row>
    <row r="83">
      <c r="B83" s="75"/>
      <c r="C83" s="75"/>
      <c r="D83" s="75"/>
      <c r="E83" s="75"/>
      <c r="F83" s="75"/>
      <c r="G83" s="75"/>
      <c r="H83" s="75"/>
      <c r="J83" s="155"/>
      <c r="K83" s="95"/>
      <c r="L83" s="40"/>
      <c r="M83" s="40"/>
      <c r="N83" s="40"/>
      <c r="O83" s="40"/>
      <c r="P83" s="40"/>
      <c r="Q83" s="40"/>
      <c r="R83" s="40"/>
      <c r="S83" s="40"/>
      <c r="T83" s="40"/>
      <c r="U83" s="40"/>
    </row>
    <row r="84">
      <c r="B84" s="75"/>
      <c r="C84" s="75"/>
      <c r="D84" s="75"/>
      <c r="E84" s="75"/>
      <c r="F84" s="75"/>
      <c r="G84" s="75"/>
      <c r="H84" s="75"/>
      <c r="J84" s="165"/>
      <c r="K84" s="40"/>
      <c r="L84" s="40"/>
      <c r="M84" s="40"/>
      <c r="N84" s="40"/>
      <c r="O84" s="40"/>
      <c r="P84" s="40"/>
      <c r="Q84" s="40"/>
      <c r="R84" s="40"/>
      <c r="S84" s="40"/>
      <c r="T84" s="40"/>
      <c r="U84" s="40"/>
    </row>
    <row r="85">
      <c r="B85" s="75"/>
      <c r="C85" s="75"/>
      <c r="D85" s="75"/>
      <c r="E85" s="75"/>
      <c r="F85" s="75"/>
      <c r="G85" s="75"/>
      <c r="H85" s="75"/>
      <c r="J85" s="155"/>
      <c r="K85" s="40"/>
      <c r="L85" s="40"/>
      <c r="M85" s="40"/>
      <c r="N85" s="40"/>
      <c r="O85" s="40"/>
      <c r="P85" s="40"/>
      <c r="Q85" s="40"/>
      <c r="R85" s="40"/>
      <c r="S85" s="40"/>
      <c r="T85" s="40"/>
      <c r="U85" s="40"/>
    </row>
    <row r="86">
      <c r="B86" s="75"/>
      <c r="C86" s="75"/>
      <c r="D86" s="75"/>
      <c r="E86" s="75"/>
      <c r="F86" s="75"/>
      <c r="G86" s="75"/>
      <c r="H86" s="75"/>
      <c r="J86" s="155"/>
      <c r="K86" s="40"/>
      <c r="L86" s="40"/>
      <c r="M86" s="40"/>
      <c r="N86" s="40"/>
      <c r="O86" s="40"/>
      <c r="P86" s="40"/>
      <c r="Q86" s="40"/>
      <c r="R86" s="40"/>
      <c r="S86" s="40"/>
      <c r="T86" s="40"/>
      <c r="U86" s="40"/>
    </row>
    <row r="87">
      <c r="B87" s="75"/>
      <c r="C87" s="75"/>
      <c r="D87" s="75"/>
      <c r="E87" s="75"/>
      <c r="F87" s="75"/>
      <c r="G87" s="75"/>
      <c r="H87" s="75"/>
      <c r="J87" s="155"/>
      <c r="K87" s="40"/>
      <c r="L87" s="40"/>
      <c r="M87" s="40"/>
      <c r="N87" s="40"/>
      <c r="O87" s="40"/>
      <c r="P87" s="40"/>
      <c r="Q87" s="40"/>
      <c r="R87" s="40"/>
      <c r="S87" s="40"/>
      <c r="T87" s="40"/>
      <c r="U87" s="40"/>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'WK1'!A2+77</f>
        <v>43298</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ht="19.5" customHeight="1">
      <c r="A3" s="177"/>
      <c r="B3" s="135" t="s">
        <v>91</v>
      </c>
      <c r="C3" s="171" t="s">
        <v>92</v>
      </c>
      <c r="D3" s="196" t="s">
        <v>37</v>
      </c>
      <c r="E3" s="196" t="s">
        <v>38</v>
      </c>
      <c r="F3" s="197" t="s">
        <v>39</v>
      </c>
      <c r="G3" s="138" t="s">
        <v>93</v>
      </c>
      <c r="H3" s="139" t="str">
        <f>H2/H4</f>
        <v>#DIV/0!</v>
      </c>
      <c r="I3" s="125"/>
      <c r="J3" s="134"/>
      <c r="K3" s="134"/>
      <c r="L3" s="134"/>
      <c r="M3" s="134"/>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47"/>
      <c r="C7" s="150"/>
      <c r="D7" s="150"/>
      <c r="E7" s="150"/>
      <c r="F7" s="150"/>
      <c r="G7" s="150"/>
      <c r="H7" s="122">
        <f t="shared" si="2"/>
        <v>0</v>
      </c>
      <c r="J7" s="151"/>
      <c r="K7" s="40"/>
      <c r="L7" s="40"/>
      <c r="M7" s="40"/>
      <c r="N7" s="40"/>
      <c r="O7" s="40"/>
      <c r="P7" s="40"/>
      <c r="Q7" s="40"/>
      <c r="R7" s="40"/>
      <c r="S7" s="40"/>
      <c r="T7" s="40"/>
      <c r="U7" s="40"/>
      <c r="V7" s="40"/>
      <c r="W7" s="40"/>
    </row>
    <row r="8">
      <c r="A8" s="63">
        <v>3.0</v>
      </c>
      <c r="B8" s="150"/>
      <c r="C8" s="150"/>
      <c r="D8" s="147"/>
      <c r="E8" s="150"/>
      <c r="F8" s="147"/>
      <c r="G8" s="150"/>
      <c r="H8" s="122">
        <f t="shared" si="2"/>
        <v>0</v>
      </c>
      <c r="J8" s="151"/>
      <c r="K8" s="87"/>
      <c r="L8" s="87"/>
      <c r="M8" s="87"/>
      <c r="N8" s="87"/>
      <c r="O8" s="87"/>
      <c r="P8" s="87"/>
      <c r="Q8" s="87"/>
      <c r="R8" s="87"/>
      <c r="S8" s="149"/>
      <c r="T8" s="149"/>
      <c r="U8" s="149"/>
      <c r="V8" s="40"/>
      <c r="W8" s="40"/>
    </row>
    <row r="9">
      <c r="A9" s="63">
        <v>4.0</v>
      </c>
      <c r="B9" s="147"/>
      <c r="C9" s="150"/>
      <c r="D9" s="147"/>
      <c r="E9" s="150"/>
      <c r="F9" s="150"/>
      <c r="G9" s="150"/>
      <c r="H9" s="122">
        <f t="shared" si="2"/>
        <v>0</v>
      </c>
      <c r="J9" s="152"/>
      <c r="K9" s="40"/>
      <c r="L9" s="40"/>
      <c r="M9" s="40"/>
      <c r="N9" s="40"/>
      <c r="O9" s="40"/>
      <c r="P9" s="40"/>
      <c r="Q9" s="40"/>
      <c r="R9" s="40"/>
      <c r="S9" s="40"/>
      <c r="T9" s="40"/>
      <c r="U9" s="40"/>
      <c r="V9" s="40"/>
      <c r="W9" s="40"/>
    </row>
    <row r="10">
      <c r="A10" s="63">
        <v>5.0</v>
      </c>
      <c r="B10" s="147"/>
      <c r="C10" s="150"/>
      <c r="D10" s="150"/>
      <c r="E10" s="150"/>
      <c r="F10" s="150"/>
      <c r="G10" s="150"/>
      <c r="H10" s="122">
        <f t="shared" si="2"/>
        <v>0</v>
      </c>
      <c r="J10" s="155"/>
      <c r="K10" s="40"/>
      <c r="L10" s="40"/>
      <c r="M10" s="40"/>
      <c r="N10" s="40"/>
      <c r="O10" s="40"/>
      <c r="P10" s="40"/>
      <c r="Q10" s="40"/>
      <c r="R10" s="40"/>
      <c r="S10" s="40"/>
      <c r="T10" s="40"/>
      <c r="U10" s="40"/>
      <c r="V10" s="40"/>
      <c r="W10" s="40"/>
    </row>
    <row r="11">
      <c r="A11" s="63">
        <v>6.0</v>
      </c>
      <c r="B11" s="147"/>
      <c r="C11" s="150"/>
      <c r="D11" s="147"/>
      <c r="E11" s="150"/>
      <c r="F11" s="150"/>
      <c r="G11" s="150"/>
      <c r="H11" s="122">
        <f t="shared" si="2"/>
        <v>0</v>
      </c>
      <c r="J11" s="155"/>
      <c r="K11" s="40"/>
      <c r="L11" s="40"/>
      <c r="M11" s="40"/>
      <c r="N11" s="153"/>
      <c r="O11" s="153"/>
      <c r="P11" s="153"/>
      <c r="Q11" s="40"/>
      <c r="R11" s="40"/>
      <c r="S11" s="40"/>
      <c r="T11" s="40"/>
      <c r="U11" s="40"/>
      <c r="V11" s="40"/>
      <c r="W11" s="40"/>
    </row>
    <row r="12">
      <c r="A12" s="63">
        <v>7.0</v>
      </c>
      <c r="B12" s="150"/>
      <c r="C12" s="150"/>
      <c r="D12" s="150"/>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c r="W13" s="40"/>
    </row>
    <row r="14">
      <c r="A14" s="63">
        <v>9.0</v>
      </c>
      <c r="B14" s="150"/>
      <c r="C14" s="147"/>
      <c r="D14" s="150"/>
      <c r="E14" s="150"/>
      <c r="F14" s="150"/>
      <c r="G14" s="150"/>
      <c r="H14" s="122">
        <f t="shared" si="2"/>
        <v>0</v>
      </c>
      <c r="J14" s="155"/>
      <c r="K14" s="40"/>
      <c r="L14" s="40"/>
      <c r="M14" s="40"/>
      <c r="N14" s="153"/>
      <c r="O14" s="40"/>
      <c r="P14" s="40"/>
      <c r="Q14" s="40"/>
      <c r="R14" s="40"/>
      <c r="S14" s="40"/>
      <c r="T14" s="40"/>
      <c r="U14" s="40"/>
      <c r="V14" s="40"/>
      <c r="W14" s="40"/>
    </row>
    <row r="15">
      <c r="A15" s="63">
        <v>10.0</v>
      </c>
      <c r="B15" s="150"/>
      <c r="C15" s="150"/>
      <c r="D15" s="150"/>
      <c r="E15" s="150"/>
      <c r="F15" s="150"/>
      <c r="G15" s="150"/>
      <c r="H15" s="122">
        <f t="shared" si="2"/>
        <v>0</v>
      </c>
      <c r="J15" s="155"/>
      <c r="K15" s="40"/>
      <c r="L15" s="40"/>
      <c r="M15" s="40"/>
      <c r="N15" s="40"/>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c r="W16" s="40"/>
    </row>
    <row r="17">
      <c r="A17" s="63">
        <v>12.0</v>
      </c>
      <c r="B17" s="147"/>
      <c r="C17" s="147"/>
      <c r="D17" s="150"/>
      <c r="E17" s="150"/>
      <c r="F17" s="150"/>
      <c r="G17" s="150"/>
      <c r="H17" s="122">
        <f t="shared" si="2"/>
        <v>0</v>
      </c>
      <c r="J17" s="155"/>
      <c r="K17" s="40"/>
      <c r="L17" s="40"/>
      <c r="M17" s="40"/>
      <c r="N17" s="40"/>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c r="W19" s="40"/>
    </row>
    <row r="20">
      <c r="A20" s="63">
        <v>15.0</v>
      </c>
      <c r="B20" s="147"/>
      <c r="C20" s="150"/>
      <c r="D20" s="147"/>
      <c r="E20" s="150"/>
      <c r="F20" s="147"/>
      <c r="G20" s="150"/>
      <c r="H20" s="122">
        <f t="shared" si="2"/>
        <v>0</v>
      </c>
      <c r="J20" s="155"/>
      <c r="K20" s="40"/>
      <c r="L20" s="40"/>
      <c r="M20" s="40"/>
      <c r="N20" s="40"/>
      <c r="O20" s="40"/>
      <c r="P20" s="40"/>
      <c r="Q20" s="40"/>
      <c r="R20" s="40"/>
      <c r="S20" s="40"/>
      <c r="T20" s="40"/>
      <c r="U20" s="40"/>
      <c r="V20" s="40"/>
      <c r="W20" s="40"/>
    </row>
    <row r="21">
      <c r="A21" s="63">
        <v>16.0</v>
      </c>
      <c r="B21" s="147"/>
      <c r="C21" s="147"/>
      <c r="D21" s="147"/>
      <c r="E21" s="150"/>
      <c r="F21" s="199"/>
      <c r="G21" s="150"/>
      <c r="H21" s="122">
        <f t="shared" si="2"/>
        <v>0</v>
      </c>
      <c r="J21" s="155"/>
      <c r="K21" s="40"/>
      <c r="L21" s="40"/>
      <c r="M21" s="40"/>
      <c r="N21" s="40"/>
      <c r="O21" s="40"/>
      <c r="P21" s="40"/>
      <c r="Q21" s="40"/>
      <c r="R21" s="40"/>
      <c r="S21" s="40"/>
      <c r="T21" s="40"/>
      <c r="U21" s="40"/>
      <c r="V21" s="40"/>
      <c r="W21" s="40"/>
    </row>
    <row r="22">
      <c r="A22" s="63">
        <v>17.0</v>
      </c>
      <c r="B22" s="150"/>
      <c r="C22" s="147"/>
      <c r="D22" s="147"/>
      <c r="E22" s="150"/>
      <c r="F22" s="200"/>
      <c r="G22" s="150"/>
      <c r="H22" s="122">
        <f t="shared" si="2"/>
        <v>0</v>
      </c>
      <c r="J22" s="155"/>
      <c r="K22" s="40"/>
      <c r="L22" s="40"/>
      <c r="M22" s="40"/>
      <c r="N22" s="40"/>
      <c r="O22" s="40"/>
      <c r="P22" s="40"/>
      <c r="Q22" s="40"/>
      <c r="R22" s="40"/>
      <c r="S22" s="40"/>
      <c r="T22" s="40"/>
      <c r="U22" s="40"/>
      <c r="V22" s="40"/>
      <c r="W22" s="40"/>
    </row>
    <row r="23">
      <c r="A23" s="63">
        <v>18.0</v>
      </c>
      <c r="B23" s="150"/>
      <c r="C23" s="150"/>
      <c r="D23" s="150"/>
      <c r="E23" s="147"/>
      <c r="F23" s="200"/>
      <c r="G23" s="150"/>
      <c r="H23" s="122">
        <f t="shared" si="2"/>
        <v>0</v>
      </c>
      <c r="J23" s="155"/>
      <c r="K23" s="40"/>
      <c r="L23" s="40"/>
      <c r="M23" s="40"/>
      <c r="N23" s="40"/>
      <c r="O23" s="40"/>
      <c r="P23" s="40"/>
      <c r="Q23" s="40"/>
      <c r="R23" s="40"/>
      <c r="S23" s="40"/>
      <c r="T23" s="40"/>
      <c r="U23" s="40"/>
      <c r="V23" s="40"/>
      <c r="W23" s="40"/>
    </row>
    <row r="24">
      <c r="A24" s="63">
        <v>19.0</v>
      </c>
      <c r="B24" s="150"/>
      <c r="C24" s="150"/>
      <c r="D24" s="150"/>
      <c r="E24" s="147"/>
      <c r="F24" s="200"/>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200"/>
      <c r="G25" s="150"/>
      <c r="H25" s="122">
        <f t="shared" si="2"/>
        <v>0</v>
      </c>
      <c r="J25" s="155"/>
      <c r="K25" s="40"/>
      <c r="L25" s="40"/>
      <c r="M25" s="40"/>
      <c r="N25" s="153"/>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c r="W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c r="W29" s="40"/>
    </row>
    <row r="30">
      <c r="A30" s="63">
        <v>25.0</v>
      </c>
      <c r="B30" s="148"/>
      <c r="C30" s="148"/>
      <c r="D30" s="148"/>
      <c r="E30" s="148"/>
      <c r="F30" s="148"/>
      <c r="G30" s="148"/>
      <c r="H30" s="122">
        <f t="shared" si="2"/>
        <v>0</v>
      </c>
      <c r="J30" s="155"/>
      <c r="K30" s="40"/>
      <c r="L30" s="40"/>
      <c r="M30" s="40"/>
      <c r="N30" s="40"/>
      <c r="O30" s="40"/>
      <c r="P30" s="40"/>
      <c r="Q30" s="40"/>
      <c r="R30" s="40"/>
      <c r="S30" s="40"/>
      <c r="T30" s="40"/>
      <c r="U30" s="40"/>
      <c r="V30" s="40"/>
      <c r="W30" s="40"/>
    </row>
    <row r="31">
      <c r="A31" s="63">
        <v>26.0</v>
      </c>
      <c r="B31" s="150"/>
      <c r="C31" s="150"/>
      <c r="D31" s="150"/>
      <c r="E31" s="150"/>
      <c r="F31" s="150"/>
      <c r="G31" s="150"/>
      <c r="H31" s="122">
        <f t="shared" si="2"/>
        <v>0</v>
      </c>
      <c r="J31" s="155"/>
      <c r="K31" s="40"/>
      <c r="L31" s="40"/>
      <c r="M31" s="40"/>
      <c r="N31" s="153"/>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47"/>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95"/>
      <c r="X72" s="128"/>
      <c r="Y72" s="128"/>
      <c r="Z72" s="128"/>
      <c r="AA72" s="128"/>
      <c r="AB72" s="128"/>
      <c r="AC72" s="128"/>
    </row>
    <row r="73">
      <c r="J73" s="155"/>
      <c r="K73" s="40"/>
      <c r="L73" s="40"/>
      <c r="M73" s="40"/>
      <c r="N73" s="40"/>
      <c r="O73" s="40"/>
      <c r="P73" s="40"/>
      <c r="Q73" s="40"/>
      <c r="R73" s="40"/>
      <c r="S73" s="40"/>
      <c r="T73" s="40"/>
      <c r="U73" s="40"/>
      <c r="V73" s="40"/>
      <c r="W73" s="40"/>
    </row>
    <row r="74">
      <c r="B74" s="75"/>
      <c r="C74" s="75"/>
      <c r="D74" s="75"/>
      <c r="E74" s="75"/>
      <c r="F74" s="75"/>
      <c r="G74" s="75"/>
      <c r="H74" s="75"/>
      <c r="J74" s="156"/>
      <c r="K74" s="40"/>
      <c r="L74" s="40"/>
      <c r="M74" s="40"/>
      <c r="N74" s="40"/>
      <c r="O74" s="40"/>
      <c r="P74" s="40"/>
      <c r="Q74" s="40"/>
      <c r="R74" s="40"/>
      <c r="S74" s="40"/>
      <c r="T74" s="40"/>
      <c r="U74" s="40"/>
      <c r="V74" s="40"/>
      <c r="W74" s="40"/>
    </row>
    <row r="75">
      <c r="B75" s="75"/>
      <c r="C75" s="75"/>
      <c r="D75" s="75"/>
      <c r="E75" s="75"/>
      <c r="F75" s="75"/>
      <c r="G75" s="75"/>
      <c r="H75" s="75"/>
      <c r="J75" s="155"/>
      <c r="K75" s="40"/>
      <c r="L75" s="40"/>
      <c r="M75" s="40"/>
      <c r="N75" s="40"/>
      <c r="O75" s="40"/>
      <c r="P75" s="40"/>
      <c r="Q75" s="40"/>
      <c r="R75" s="40"/>
      <c r="S75" s="40"/>
      <c r="T75" s="40"/>
      <c r="U75" s="40"/>
      <c r="V75" s="40"/>
      <c r="W75" s="40"/>
    </row>
    <row r="76">
      <c r="B76" s="75"/>
      <c r="C76" s="75"/>
      <c r="D76" s="75"/>
      <c r="E76" s="75"/>
      <c r="F76" s="75"/>
      <c r="G76" s="75"/>
      <c r="H76" s="75"/>
      <c r="J76" s="134"/>
      <c r="K76" s="109"/>
      <c r="L76" s="109"/>
      <c r="M76" s="95"/>
      <c r="N76" s="95"/>
      <c r="O76" s="95"/>
      <c r="P76" s="95"/>
      <c r="Q76" s="95"/>
      <c r="R76" s="95"/>
      <c r="S76" s="95"/>
      <c r="T76" s="95"/>
      <c r="U76" s="149"/>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5"/>
      <c r="L78" s="40"/>
      <c r="M78" s="40"/>
      <c r="N78" s="40"/>
      <c r="O78" s="40"/>
      <c r="P78" s="40"/>
      <c r="Q78" s="40"/>
      <c r="R78" s="40"/>
      <c r="S78" s="40"/>
      <c r="T78" s="40"/>
      <c r="U78" s="40"/>
      <c r="V78" s="40"/>
      <c r="W78" s="40"/>
    </row>
    <row r="79">
      <c r="B79" s="75"/>
      <c r="C79" s="75"/>
      <c r="D79" s="75"/>
      <c r="E79" s="75"/>
      <c r="F79" s="75"/>
      <c r="G79" s="75"/>
      <c r="H79" s="75"/>
      <c r="J79" s="165"/>
      <c r="K79" s="95"/>
      <c r="L79" s="40"/>
      <c r="M79" s="40"/>
      <c r="N79" s="40"/>
      <c r="O79" s="153"/>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5"/>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O1" s="128"/>
      <c r="P1" s="128"/>
      <c r="Q1" s="128"/>
      <c r="R1" s="128"/>
      <c r="S1" s="128"/>
      <c r="T1" s="128"/>
      <c r="U1" s="128"/>
      <c r="V1" s="128"/>
      <c r="W1" s="128"/>
      <c r="X1" s="128"/>
      <c r="Y1" s="128"/>
      <c r="Z1" s="128"/>
      <c r="AA1" s="128"/>
      <c r="AB1" s="128"/>
      <c r="AC1" s="128"/>
    </row>
    <row r="2">
      <c r="A2" s="129">
        <f>'WK1'!A2+84</f>
        <v>43305</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O2" s="128"/>
      <c r="P2" s="128"/>
      <c r="Q2" s="128"/>
      <c r="R2" s="128"/>
      <c r="S2" s="128"/>
      <c r="T2" s="128"/>
      <c r="U2" s="128"/>
      <c r="V2" s="128"/>
      <c r="W2" s="128"/>
      <c r="X2" s="128"/>
      <c r="Y2" s="128"/>
      <c r="Z2" s="128"/>
      <c r="AA2" s="128"/>
      <c r="AB2" s="128"/>
      <c r="AC2" s="128"/>
    </row>
    <row r="3" ht="18.75" customHeight="1">
      <c r="A3" s="177"/>
      <c r="B3" s="135" t="s">
        <v>91</v>
      </c>
      <c r="C3" s="171" t="s">
        <v>92</v>
      </c>
      <c r="D3" s="196" t="s">
        <v>37</v>
      </c>
      <c r="E3" s="196" t="s">
        <v>38</v>
      </c>
      <c r="F3" s="197" t="s">
        <v>39</v>
      </c>
      <c r="G3" s="138" t="s">
        <v>93</v>
      </c>
      <c r="H3" s="139" t="str">
        <f>H2/H4</f>
        <v>#DIV/0!</v>
      </c>
      <c r="I3" s="125"/>
      <c r="J3" s="128"/>
      <c r="K3" s="128"/>
      <c r="L3" s="128"/>
      <c r="M3" s="128"/>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87</v>
      </c>
      <c r="D5" s="146"/>
      <c r="E5" s="146"/>
      <c r="F5" s="146"/>
      <c r="G5" s="146" t="s">
        <v>50</v>
      </c>
      <c r="H5" s="146" t="s">
        <v>44</v>
      </c>
    </row>
    <row r="6">
      <c r="A6" s="63">
        <v>1.0</v>
      </c>
      <c r="B6" s="147"/>
      <c r="C6" s="147"/>
      <c r="D6" s="147"/>
      <c r="E6" s="147"/>
      <c r="F6" s="147"/>
      <c r="G6" s="147"/>
      <c r="H6" s="122">
        <f t="shared" ref="H6:H72" si="2">SUM(B6:F6)</f>
        <v>0</v>
      </c>
      <c r="J6" s="149"/>
    </row>
    <row r="7">
      <c r="A7" s="63">
        <v>2.0</v>
      </c>
      <c r="B7" s="147"/>
      <c r="C7" s="147"/>
      <c r="D7" s="150"/>
      <c r="E7" s="150"/>
      <c r="F7" s="150"/>
      <c r="G7" s="150"/>
      <c r="H7" s="122">
        <f t="shared" si="2"/>
        <v>0</v>
      </c>
      <c r="J7" s="151"/>
      <c r="K7" s="40"/>
      <c r="L7" s="40"/>
      <c r="M7" s="40"/>
      <c r="N7" s="40"/>
      <c r="O7" s="40"/>
      <c r="P7" s="40"/>
      <c r="Q7" s="40"/>
      <c r="R7" s="40"/>
      <c r="S7" s="40"/>
      <c r="T7" s="40"/>
      <c r="U7" s="40"/>
      <c r="V7" s="40"/>
    </row>
    <row r="8">
      <c r="A8" s="63">
        <v>3.0</v>
      </c>
      <c r="B8" s="150"/>
      <c r="C8" s="150"/>
      <c r="D8" s="147"/>
      <c r="E8" s="150"/>
      <c r="F8" s="147"/>
      <c r="G8" s="150"/>
      <c r="H8" s="122">
        <f t="shared" si="2"/>
        <v>0</v>
      </c>
      <c r="J8" s="151"/>
      <c r="K8" s="87"/>
      <c r="L8" s="87"/>
      <c r="M8" s="87"/>
      <c r="N8" s="87"/>
      <c r="O8" s="87"/>
      <c r="P8" s="87"/>
      <c r="Q8" s="87"/>
      <c r="R8" s="87"/>
      <c r="S8" s="149"/>
      <c r="T8" s="149"/>
      <c r="U8" s="149"/>
      <c r="V8" s="40"/>
    </row>
    <row r="9">
      <c r="A9" s="63">
        <v>4.0</v>
      </c>
      <c r="B9" s="147"/>
      <c r="C9" s="150"/>
      <c r="D9" s="147"/>
      <c r="E9" s="150"/>
      <c r="F9" s="150"/>
      <c r="G9" s="150"/>
      <c r="H9" s="122">
        <f t="shared" si="2"/>
        <v>0</v>
      </c>
      <c r="J9" s="152"/>
      <c r="K9" s="40"/>
      <c r="L9" s="40"/>
      <c r="M9" s="40"/>
      <c r="N9" s="40"/>
      <c r="O9" s="40"/>
      <c r="P9" s="40"/>
      <c r="Q9" s="40"/>
      <c r="R9" s="40"/>
      <c r="S9" s="40"/>
      <c r="T9" s="40"/>
      <c r="U9" s="40"/>
      <c r="V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row>
    <row r="11">
      <c r="A11" s="63">
        <v>6.0</v>
      </c>
      <c r="B11" s="147"/>
      <c r="C11" s="150"/>
      <c r="D11" s="150"/>
      <c r="E11" s="150"/>
      <c r="F11" s="147"/>
      <c r="G11" s="150"/>
      <c r="H11" s="122">
        <f t="shared" si="2"/>
        <v>0</v>
      </c>
      <c r="J11" s="155"/>
      <c r="K11" s="40"/>
      <c r="L11" s="40"/>
      <c r="M11" s="40"/>
      <c r="N11" s="153"/>
      <c r="O11" s="40"/>
      <c r="P11" s="40"/>
      <c r="Q11" s="40"/>
      <c r="R11" s="40"/>
      <c r="S11" s="40"/>
      <c r="T11" s="40"/>
      <c r="U11" s="40"/>
      <c r="V11" s="40"/>
    </row>
    <row r="12">
      <c r="A12" s="63">
        <v>7.0</v>
      </c>
      <c r="B12" s="150"/>
      <c r="C12" s="150"/>
      <c r="D12" s="201"/>
      <c r="E12" s="150"/>
      <c r="F12" s="150"/>
      <c r="G12" s="150"/>
      <c r="H12" s="122">
        <f t="shared" si="2"/>
        <v>0</v>
      </c>
      <c r="J12" s="155"/>
      <c r="K12" s="40"/>
      <c r="L12" s="40"/>
      <c r="M12" s="40"/>
      <c r="N12" s="153"/>
      <c r="O12" s="40"/>
      <c r="P12" s="40"/>
      <c r="Q12" s="40"/>
      <c r="R12" s="40"/>
      <c r="S12" s="40"/>
      <c r="T12" s="40"/>
      <c r="U12" s="40"/>
      <c r="V12" s="40"/>
    </row>
    <row r="13">
      <c r="A13" s="63">
        <v>8.0</v>
      </c>
      <c r="B13" s="150"/>
      <c r="C13" s="150"/>
      <c r="D13" s="150"/>
      <c r="E13" s="150"/>
      <c r="F13" s="150"/>
      <c r="G13" s="150"/>
      <c r="H13" s="122">
        <f t="shared" si="2"/>
        <v>0</v>
      </c>
      <c r="J13" s="155"/>
      <c r="K13" s="40"/>
      <c r="L13" s="40"/>
      <c r="M13" s="40"/>
      <c r="N13" s="153"/>
      <c r="O13" s="40"/>
      <c r="P13" s="40"/>
      <c r="Q13" s="40"/>
      <c r="R13" s="40"/>
      <c r="S13" s="40"/>
      <c r="T13" s="40"/>
      <c r="U13" s="40"/>
      <c r="V13" s="40"/>
    </row>
    <row r="14">
      <c r="A14" s="63">
        <v>9.0</v>
      </c>
      <c r="B14" s="150"/>
      <c r="C14" s="147"/>
      <c r="D14" s="150"/>
      <c r="E14" s="150"/>
      <c r="F14" s="150"/>
      <c r="G14" s="150"/>
      <c r="H14" s="122">
        <f t="shared" si="2"/>
        <v>0</v>
      </c>
      <c r="J14" s="155"/>
      <c r="K14" s="40"/>
      <c r="L14" s="40"/>
      <c r="M14" s="40"/>
      <c r="N14" s="153"/>
      <c r="O14" s="40"/>
      <c r="P14" s="40"/>
      <c r="Q14" s="40"/>
      <c r="R14" s="40"/>
      <c r="S14" s="40"/>
      <c r="T14" s="40"/>
      <c r="U14" s="40"/>
      <c r="V14" s="40"/>
    </row>
    <row r="15">
      <c r="A15" s="63">
        <v>10.0</v>
      </c>
      <c r="B15" s="150"/>
      <c r="C15" s="150"/>
      <c r="D15" s="150"/>
      <c r="E15" s="150"/>
      <c r="F15" s="150"/>
      <c r="G15" s="150"/>
      <c r="H15" s="122">
        <f t="shared" si="2"/>
        <v>0</v>
      </c>
      <c r="J15" s="155"/>
      <c r="K15" s="40"/>
      <c r="L15" s="40"/>
      <c r="M15" s="40"/>
      <c r="N15" s="40"/>
      <c r="O15" s="40"/>
      <c r="P15" s="40"/>
      <c r="Q15" s="40"/>
      <c r="R15" s="40"/>
      <c r="S15" s="40"/>
      <c r="T15" s="40"/>
      <c r="U15" s="40"/>
      <c r="V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row>
    <row r="17">
      <c r="A17" s="63">
        <v>12.0</v>
      </c>
      <c r="B17" s="150"/>
      <c r="C17" s="147"/>
      <c r="D17" s="150"/>
      <c r="E17" s="150"/>
      <c r="F17" s="150"/>
      <c r="G17" s="150"/>
      <c r="H17" s="122">
        <f t="shared" si="2"/>
        <v>0</v>
      </c>
      <c r="J17" s="155"/>
      <c r="K17" s="40"/>
      <c r="L17" s="40"/>
      <c r="M17" s="40"/>
      <c r="N17" s="40"/>
      <c r="O17" s="40"/>
      <c r="P17" s="40"/>
      <c r="Q17" s="40"/>
      <c r="R17" s="40"/>
      <c r="S17" s="40"/>
      <c r="T17" s="40"/>
      <c r="U17" s="40"/>
      <c r="V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row>
    <row r="20">
      <c r="A20" s="63">
        <v>15.0</v>
      </c>
      <c r="B20" s="147"/>
      <c r="C20" s="150"/>
      <c r="D20" s="147"/>
      <c r="E20" s="150"/>
      <c r="F20" s="147"/>
      <c r="G20" s="150"/>
      <c r="H20" s="122">
        <f t="shared" si="2"/>
        <v>0</v>
      </c>
      <c r="J20" s="155"/>
      <c r="K20" s="40"/>
      <c r="L20" s="40"/>
      <c r="M20" s="40"/>
      <c r="N20" s="153"/>
      <c r="O20" s="40"/>
      <c r="P20" s="40"/>
      <c r="Q20" s="40"/>
      <c r="R20" s="40"/>
      <c r="S20" s="40"/>
      <c r="T20" s="40"/>
      <c r="U20" s="40"/>
      <c r="V20" s="40"/>
    </row>
    <row r="21">
      <c r="A21" s="63">
        <v>16.0</v>
      </c>
      <c r="B21" s="150"/>
      <c r="C21" s="150"/>
      <c r="D21" s="150"/>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row>
    <row r="24">
      <c r="A24" s="63">
        <v>19.0</v>
      </c>
      <c r="B24" s="150"/>
      <c r="C24" s="150"/>
      <c r="D24" s="150"/>
      <c r="E24" s="147"/>
      <c r="F24" s="150"/>
      <c r="G24" s="150"/>
      <c r="H24" s="122">
        <f t="shared" si="2"/>
        <v>0</v>
      </c>
      <c r="J24" s="155"/>
      <c r="K24" s="40"/>
      <c r="L24" s="40"/>
      <c r="M24" s="40"/>
      <c r="N24" s="40"/>
      <c r="O24" s="40"/>
      <c r="P24" s="40"/>
      <c r="Q24" s="40"/>
      <c r="R24" s="40"/>
      <c r="S24" s="40"/>
      <c r="T24" s="40"/>
      <c r="U24" s="40"/>
      <c r="V24" s="40"/>
    </row>
    <row r="25">
      <c r="A25" s="63">
        <v>20.0</v>
      </c>
      <c r="B25" s="150"/>
      <c r="C25" s="150"/>
      <c r="D25" s="150"/>
      <c r="E25" s="147"/>
      <c r="F25" s="150"/>
      <c r="G25" s="150"/>
      <c r="H25" s="122">
        <f t="shared" si="2"/>
        <v>0</v>
      </c>
      <c r="J25" s="155"/>
      <c r="K25" s="40"/>
      <c r="L25" s="40"/>
      <c r="M25" s="40"/>
      <c r="N25" s="40"/>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row>
    <row r="30">
      <c r="A30" s="63">
        <v>25.0</v>
      </c>
      <c r="B30" s="148"/>
      <c r="C30" s="148"/>
      <c r="D30" s="148"/>
      <c r="E30" s="148"/>
      <c r="F30" s="148"/>
      <c r="G30" s="148"/>
      <c r="H30" s="122">
        <f t="shared" si="2"/>
        <v>0</v>
      </c>
      <c r="J30" s="155"/>
      <c r="K30" s="40"/>
      <c r="L30" s="40"/>
      <c r="M30" s="40"/>
      <c r="N30" s="153"/>
      <c r="O30" s="40"/>
      <c r="P30" s="40"/>
      <c r="Q30" s="40"/>
      <c r="R30" s="40"/>
      <c r="S30" s="40"/>
      <c r="T30" s="40"/>
      <c r="U30" s="40"/>
      <c r="V30" s="40"/>
    </row>
    <row r="31">
      <c r="A31" s="63">
        <v>26.0</v>
      </c>
      <c r="B31" s="150"/>
      <c r="C31" s="150"/>
      <c r="D31" s="150"/>
      <c r="E31" s="150"/>
      <c r="F31" s="150"/>
      <c r="G31" s="150"/>
      <c r="H31" s="122">
        <f t="shared" si="2"/>
        <v>0</v>
      </c>
      <c r="J31" s="155"/>
      <c r="K31" s="40"/>
      <c r="L31" s="40"/>
      <c r="M31" s="40"/>
      <c r="N31" s="153"/>
      <c r="O31" s="40"/>
      <c r="P31" s="40"/>
      <c r="Q31" s="40"/>
      <c r="R31" s="40"/>
      <c r="S31" s="40"/>
      <c r="T31" s="40"/>
      <c r="U31" s="40"/>
      <c r="V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row>
    <row r="34">
      <c r="A34" s="63">
        <v>29.0</v>
      </c>
      <c r="B34" s="150"/>
      <c r="C34" s="150"/>
      <c r="D34" s="150"/>
      <c r="E34" s="150"/>
      <c r="F34" s="147"/>
      <c r="G34" s="150"/>
      <c r="H34" s="122">
        <f t="shared" si="2"/>
        <v>0</v>
      </c>
      <c r="J34" s="155"/>
      <c r="K34" s="40"/>
      <c r="L34" s="40"/>
      <c r="M34" s="40"/>
      <c r="N34" s="40"/>
      <c r="O34" s="40"/>
      <c r="P34" s="40"/>
      <c r="Q34" s="40"/>
      <c r="R34" s="40"/>
      <c r="S34" s="40"/>
      <c r="T34" s="40"/>
      <c r="U34" s="40"/>
      <c r="V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row>
    <row r="39">
      <c r="A39" s="63">
        <v>34.0</v>
      </c>
      <c r="B39" s="150"/>
      <c r="C39" s="147"/>
      <c r="D39" s="150"/>
      <c r="E39" s="147"/>
      <c r="F39" s="147"/>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47"/>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153"/>
      <c r="O42" s="40"/>
      <c r="P42" s="40"/>
      <c r="Q42" s="40"/>
      <c r="R42" s="40"/>
      <c r="S42" s="40"/>
      <c r="T42" s="40"/>
      <c r="U42" s="40"/>
      <c r="V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row>
    <row r="44">
      <c r="A44" s="63">
        <v>39.0</v>
      </c>
      <c r="B44" s="150"/>
      <c r="C44" s="150"/>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47"/>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row>
    <row r="51">
      <c r="A51" s="63">
        <v>46.0</v>
      </c>
      <c r="B51" s="150"/>
      <c r="C51" s="150"/>
      <c r="D51" s="150"/>
      <c r="E51" s="150"/>
      <c r="F51" s="147"/>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128"/>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row>
    <row r="74">
      <c r="B74" s="75"/>
      <c r="C74" s="75"/>
      <c r="D74" s="75"/>
      <c r="E74" s="75"/>
      <c r="F74" s="75"/>
      <c r="G74" s="75"/>
      <c r="H74" s="75"/>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95"/>
      <c r="L76" s="76"/>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153"/>
      <c r="O79" s="153"/>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55"/>
      <c r="K86" s="40"/>
      <c r="L86" s="40"/>
      <c r="M86" s="40"/>
      <c r="N86" s="40"/>
      <c r="O86" s="40"/>
      <c r="P86" s="40"/>
      <c r="Q86" s="40"/>
      <c r="R86" s="40"/>
      <c r="S86" s="40"/>
      <c r="T86" s="40"/>
      <c r="U86" s="40"/>
      <c r="V86" s="40"/>
    </row>
    <row r="87">
      <c r="B87" s="75"/>
      <c r="C87" s="75"/>
      <c r="D87" s="75"/>
      <c r="E87" s="75"/>
      <c r="F87" s="75"/>
      <c r="G87" s="75"/>
      <c r="H87" s="75"/>
      <c r="J87" s="155"/>
      <c r="K87" s="40"/>
      <c r="L87" s="40"/>
      <c r="M87" s="40"/>
      <c r="N87" s="40"/>
      <c r="O87" s="40"/>
      <c r="P87" s="40"/>
      <c r="Q87" s="40"/>
      <c r="R87" s="40"/>
      <c r="S87" s="40"/>
      <c r="T87" s="40"/>
      <c r="U87" s="40"/>
      <c r="V87" s="40"/>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202"/>
      <c r="L1" s="19"/>
      <c r="M1" s="21"/>
      <c r="N1" s="128"/>
      <c r="O1" s="128"/>
      <c r="P1" s="128"/>
      <c r="Q1" s="128"/>
      <c r="R1" s="128"/>
      <c r="S1" s="128"/>
      <c r="T1" s="128"/>
      <c r="U1" s="128"/>
      <c r="V1" s="128"/>
      <c r="W1" s="128"/>
      <c r="X1" s="128"/>
      <c r="Y1" s="128"/>
      <c r="Z1" s="128"/>
      <c r="AA1" s="128"/>
      <c r="AB1" s="128"/>
      <c r="AC1" s="128"/>
    </row>
    <row r="2">
      <c r="A2" s="129">
        <f>'WK1'!A2+91</f>
        <v>43312</v>
      </c>
      <c r="B2" s="130">
        <f t="shared" ref="B2:H2" si="1">SUM(B6:B72)</f>
        <v>0</v>
      </c>
      <c r="C2" s="130">
        <f t="shared" si="1"/>
        <v>0</v>
      </c>
      <c r="D2" s="130">
        <f t="shared" si="1"/>
        <v>0</v>
      </c>
      <c r="E2" s="130">
        <f t="shared" si="1"/>
        <v>0</v>
      </c>
      <c r="F2" s="130">
        <f t="shared" si="1"/>
        <v>0</v>
      </c>
      <c r="G2" s="130">
        <f t="shared" si="1"/>
        <v>0</v>
      </c>
      <c r="H2" s="130">
        <f t="shared" si="1"/>
        <v>0</v>
      </c>
      <c r="I2" s="125"/>
      <c r="J2" s="131" t="s">
        <v>90</v>
      </c>
      <c r="K2" s="203"/>
      <c r="L2" s="170"/>
      <c r="M2" s="39"/>
      <c r="N2" s="128"/>
      <c r="O2" s="128"/>
      <c r="P2" s="128"/>
      <c r="Q2" s="128"/>
      <c r="R2" s="128"/>
      <c r="S2" s="128"/>
      <c r="T2" s="128"/>
      <c r="U2" s="128"/>
      <c r="V2" s="128"/>
      <c r="W2" s="128"/>
      <c r="X2" s="128"/>
      <c r="Y2" s="128"/>
      <c r="Z2" s="128"/>
      <c r="AA2" s="128"/>
      <c r="AB2" s="128"/>
      <c r="AC2" s="128"/>
    </row>
    <row r="3" ht="21.0" customHeight="1">
      <c r="A3" s="177"/>
      <c r="B3" s="135" t="s">
        <v>91</v>
      </c>
      <c r="C3" s="171" t="s">
        <v>92</v>
      </c>
      <c r="D3" s="196" t="s">
        <v>37</v>
      </c>
      <c r="E3" s="196" t="s">
        <v>38</v>
      </c>
      <c r="F3" s="197" t="s">
        <v>39</v>
      </c>
      <c r="G3" s="138" t="s">
        <v>93</v>
      </c>
      <c r="H3" s="139" t="str">
        <f>H2/H4</f>
        <v>#DIV/0!</v>
      </c>
      <c r="I3" s="125"/>
      <c r="J3" s="40"/>
      <c r="K3" s="40"/>
      <c r="L3" s="40"/>
      <c r="M3" s="128"/>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J4" s="40"/>
      <c r="K4" s="40"/>
      <c r="L4" s="40"/>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47"/>
      <c r="D7" s="150"/>
      <c r="E7" s="150"/>
      <c r="F7" s="150"/>
      <c r="G7" s="150"/>
      <c r="H7" s="122">
        <f t="shared" si="2"/>
        <v>0</v>
      </c>
      <c r="J7" s="151"/>
      <c r="K7" s="40"/>
      <c r="L7" s="40"/>
      <c r="M7" s="40"/>
      <c r="N7" s="40"/>
      <c r="O7" s="40"/>
      <c r="P7" s="40"/>
      <c r="Q7" s="40"/>
      <c r="R7" s="40"/>
      <c r="S7" s="40"/>
      <c r="T7" s="40"/>
      <c r="U7" s="40"/>
      <c r="V7" s="40"/>
    </row>
    <row r="8">
      <c r="A8" s="63">
        <v>3.0</v>
      </c>
      <c r="B8" s="150"/>
      <c r="C8" s="150"/>
      <c r="D8" s="150"/>
      <c r="E8" s="150"/>
      <c r="F8" s="150"/>
      <c r="G8" s="150"/>
      <c r="H8" s="122">
        <f t="shared" si="2"/>
        <v>0</v>
      </c>
      <c r="J8" s="151"/>
      <c r="K8" s="87"/>
      <c r="L8" s="87"/>
      <c r="M8" s="87"/>
      <c r="N8" s="87"/>
      <c r="O8" s="87"/>
      <c r="P8" s="87"/>
      <c r="Q8" s="87"/>
      <c r="R8" s="87"/>
      <c r="S8" s="149"/>
      <c r="T8" s="149"/>
      <c r="U8" s="149"/>
      <c r="V8" s="40"/>
    </row>
    <row r="9">
      <c r="A9" s="63">
        <v>4.0</v>
      </c>
      <c r="B9" s="147"/>
      <c r="C9" s="150"/>
      <c r="D9" s="147"/>
      <c r="E9" s="150"/>
      <c r="F9" s="150"/>
      <c r="G9" s="150"/>
      <c r="H9" s="122">
        <f t="shared" si="2"/>
        <v>0</v>
      </c>
      <c r="J9" s="152"/>
      <c r="K9" s="40"/>
      <c r="L9" s="40"/>
      <c r="M9" s="40"/>
      <c r="N9" s="40"/>
      <c r="O9" s="40"/>
      <c r="P9" s="40"/>
      <c r="Q9" s="40"/>
      <c r="R9" s="40"/>
      <c r="S9" s="40"/>
      <c r="T9" s="40"/>
      <c r="U9" s="40"/>
      <c r="V9" s="40"/>
    </row>
    <row r="10">
      <c r="A10" s="63">
        <v>5.0</v>
      </c>
      <c r="B10" s="147"/>
      <c r="C10" s="150"/>
      <c r="D10" s="150"/>
      <c r="E10" s="150"/>
      <c r="F10" s="150"/>
      <c r="G10" s="150"/>
      <c r="H10" s="122">
        <f t="shared" si="2"/>
        <v>0</v>
      </c>
      <c r="J10" s="155"/>
      <c r="K10" s="40"/>
      <c r="L10" s="40"/>
      <c r="M10" s="40"/>
      <c r="N10" s="40"/>
      <c r="O10" s="40"/>
      <c r="P10" s="40"/>
      <c r="Q10" s="40"/>
      <c r="R10" s="40"/>
      <c r="S10" s="40"/>
      <c r="T10" s="40"/>
      <c r="U10" s="40"/>
      <c r="V10" s="40"/>
    </row>
    <row r="11">
      <c r="A11" s="63">
        <v>6.0</v>
      </c>
      <c r="B11" s="150"/>
      <c r="C11" s="150"/>
      <c r="D11" s="150"/>
      <c r="E11" s="150"/>
      <c r="F11" s="150"/>
      <c r="G11" s="150"/>
      <c r="H11" s="122">
        <f t="shared" si="2"/>
        <v>0</v>
      </c>
      <c r="J11" s="155"/>
      <c r="K11" s="40"/>
      <c r="L11" s="40"/>
      <c r="M11" s="40"/>
      <c r="N11" s="40"/>
      <c r="O11" s="40"/>
      <c r="P11" s="40"/>
      <c r="Q11" s="40"/>
      <c r="R11" s="40"/>
      <c r="S11" s="40"/>
      <c r="T11" s="40"/>
      <c r="U11" s="40"/>
      <c r="V11" s="40"/>
    </row>
    <row r="12">
      <c r="A12" s="63">
        <v>7.0</v>
      </c>
      <c r="B12" s="147"/>
      <c r="C12" s="147"/>
      <c r="D12" s="147"/>
      <c r="E12" s="150"/>
      <c r="F12" s="150"/>
      <c r="G12" s="150"/>
      <c r="H12" s="122">
        <f t="shared" si="2"/>
        <v>0</v>
      </c>
      <c r="J12" s="155"/>
      <c r="K12" s="40"/>
      <c r="L12" s="40"/>
      <c r="M12" s="40"/>
      <c r="N12" s="153"/>
      <c r="O12" s="40"/>
      <c r="P12" s="40"/>
      <c r="Q12" s="40"/>
      <c r="R12" s="40"/>
      <c r="S12" s="40"/>
      <c r="T12" s="40"/>
      <c r="U12" s="40"/>
      <c r="V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row>
    <row r="14">
      <c r="A14" s="63">
        <v>9.0</v>
      </c>
      <c r="B14" s="150"/>
      <c r="C14" s="147"/>
      <c r="D14" s="150"/>
      <c r="E14" s="150"/>
      <c r="F14" s="150"/>
      <c r="G14" s="150"/>
      <c r="H14" s="122">
        <f t="shared" si="2"/>
        <v>0</v>
      </c>
      <c r="J14" s="155"/>
      <c r="K14" s="40"/>
      <c r="L14" s="40"/>
      <c r="M14" s="40"/>
      <c r="N14" s="40"/>
      <c r="O14" s="40"/>
      <c r="P14" s="40"/>
      <c r="Q14" s="40"/>
      <c r="R14" s="40"/>
      <c r="S14" s="40"/>
      <c r="T14" s="40"/>
      <c r="U14" s="40"/>
      <c r="V14" s="40"/>
    </row>
    <row r="15">
      <c r="A15" s="63">
        <v>10.0</v>
      </c>
      <c r="B15" s="150"/>
      <c r="C15" s="150"/>
      <c r="D15" s="150"/>
      <c r="E15" s="150"/>
      <c r="F15" s="150"/>
      <c r="G15" s="150"/>
      <c r="H15" s="122">
        <f t="shared" si="2"/>
        <v>0</v>
      </c>
      <c r="J15" s="155"/>
      <c r="K15" s="40"/>
      <c r="L15" s="40"/>
      <c r="M15" s="40"/>
      <c r="N15" s="153"/>
      <c r="O15" s="40"/>
      <c r="P15" s="40"/>
      <c r="Q15" s="40"/>
      <c r="R15" s="40"/>
      <c r="S15" s="40"/>
      <c r="T15" s="40"/>
      <c r="U15" s="40"/>
      <c r="V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row>
    <row r="17">
      <c r="A17" s="63">
        <v>12.0</v>
      </c>
      <c r="B17" s="150"/>
      <c r="C17" s="147"/>
      <c r="D17" s="150"/>
      <c r="E17" s="150"/>
      <c r="F17" s="150"/>
      <c r="G17" s="150"/>
      <c r="H17" s="122">
        <f t="shared" si="2"/>
        <v>0</v>
      </c>
      <c r="J17" s="155"/>
      <c r="K17" s="40"/>
      <c r="L17" s="40"/>
      <c r="M17" s="40"/>
      <c r="N17" s="40"/>
      <c r="O17" s="40"/>
      <c r="P17" s="40"/>
      <c r="Q17" s="40"/>
      <c r="R17" s="40"/>
      <c r="S17" s="40"/>
      <c r="T17" s="40"/>
      <c r="U17" s="40"/>
      <c r="V17" s="40"/>
    </row>
    <row r="18">
      <c r="A18" s="63">
        <v>13.0</v>
      </c>
      <c r="B18" s="150"/>
      <c r="C18" s="150"/>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row>
    <row r="20">
      <c r="A20" s="63">
        <v>15.0</v>
      </c>
      <c r="B20" s="147"/>
      <c r="C20" s="150"/>
      <c r="D20" s="147"/>
      <c r="E20" s="150"/>
      <c r="F20" s="147"/>
      <c r="G20" s="150"/>
      <c r="H20" s="122">
        <f t="shared" si="2"/>
        <v>0</v>
      </c>
      <c r="J20" s="155"/>
      <c r="K20" s="40"/>
      <c r="L20" s="40"/>
      <c r="M20" s="40"/>
      <c r="N20" s="153"/>
      <c r="O20" s="40"/>
      <c r="P20" s="40"/>
      <c r="Q20" s="40"/>
      <c r="R20" s="40"/>
      <c r="S20" s="40"/>
      <c r="T20" s="40"/>
      <c r="U20" s="40"/>
      <c r="V20" s="40"/>
    </row>
    <row r="21">
      <c r="A21" s="63">
        <v>16.0</v>
      </c>
      <c r="B21" s="150"/>
      <c r="C21" s="147"/>
      <c r="D21" s="147"/>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c r="W23" s="63"/>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50"/>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row>
    <row r="30">
      <c r="A30" s="63">
        <v>25.0</v>
      </c>
      <c r="B30" s="148"/>
      <c r="C30" s="148"/>
      <c r="D30" s="148"/>
      <c r="E30" s="148"/>
      <c r="F30" s="158"/>
      <c r="G30" s="148"/>
      <c r="H30" s="122">
        <f t="shared" si="2"/>
        <v>0</v>
      </c>
      <c r="J30" s="155"/>
      <c r="K30" s="40"/>
      <c r="L30" s="40"/>
      <c r="M30" s="40"/>
      <c r="N30" s="40"/>
      <c r="O30" s="40"/>
      <c r="P30" s="40"/>
      <c r="Q30" s="40"/>
      <c r="R30" s="40"/>
      <c r="S30" s="40"/>
      <c r="T30" s="40"/>
      <c r="U30" s="40"/>
      <c r="V30" s="40"/>
    </row>
    <row r="31">
      <c r="A31" s="63">
        <v>26.0</v>
      </c>
      <c r="B31" s="150"/>
      <c r="C31" s="150"/>
      <c r="D31" s="150"/>
      <c r="E31" s="150"/>
      <c r="F31" s="150"/>
      <c r="G31" s="150"/>
      <c r="H31" s="122">
        <f t="shared" si="2"/>
        <v>0</v>
      </c>
      <c r="J31" s="155"/>
      <c r="K31" s="40"/>
      <c r="L31" s="40"/>
      <c r="M31" s="40"/>
      <c r="N31" s="40"/>
      <c r="O31" s="40"/>
      <c r="P31" s="40"/>
      <c r="Q31" s="40"/>
      <c r="R31" s="40"/>
      <c r="S31" s="40"/>
      <c r="T31" s="40"/>
      <c r="U31" s="40"/>
      <c r="V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row>
    <row r="49">
      <c r="A49" s="63">
        <v>44.0</v>
      </c>
      <c r="B49" s="150"/>
      <c r="C49" s="147"/>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row>
    <row r="51">
      <c r="A51" s="63">
        <v>46.0</v>
      </c>
      <c r="B51" s="150"/>
      <c r="C51" s="150"/>
      <c r="D51" s="150"/>
      <c r="E51" s="150"/>
      <c r="F51" s="147"/>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153"/>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128"/>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row>
    <row r="74">
      <c r="B74" s="75"/>
      <c r="C74" s="75"/>
      <c r="D74" s="75"/>
      <c r="E74" s="75"/>
      <c r="F74" s="75"/>
      <c r="G74" s="75"/>
      <c r="H74" s="75"/>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95"/>
      <c r="L76" s="76"/>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40"/>
      <c r="O79" s="153"/>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4.25"/>
    <col customWidth="1" min="15" max="15" width="12.7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'WK1'!A2+98</f>
        <v>43319</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21.0" customHeight="1">
      <c r="A3" s="177"/>
      <c r="B3" s="135" t="s">
        <v>91</v>
      </c>
      <c r="C3" s="171" t="s">
        <v>92</v>
      </c>
      <c r="D3" s="196" t="s">
        <v>37</v>
      </c>
      <c r="E3" s="196" t="s">
        <v>38</v>
      </c>
      <c r="F3" s="197" t="s">
        <v>39</v>
      </c>
      <c r="G3" s="138" t="s">
        <v>93</v>
      </c>
      <c r="H3" s="139" t="str">
        <f>H2/H4</f>
        <v>#DIV/0!</v>
      </c>
      <c r="I3" s="125"/>
      <c r="J3" s="128"/>
      <c r="K3" s="128"/>
      <c r="L3" s="128"/>
      <c r="M3" s="128"/>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87</v>
      </c>
      <c r="D5" s="146"/>
      <c r="E5" s="146"/>
      <c r="F5" s="146"/>
      <c r="G5" s="146" t="s">
        <v>50</v>
      </c>
      <c r="H5" s="146" t="s">
        <v>44</v>
      </c>
    </row>
    <row r="6">
      <c r="A6" s="63">
        <v>1.0</v>
      </c>
      <c r="B6" s="147"/>
      <c r="C6" s="147"/>
      <c r="D6" s="147"/>
      <c r="E6" s="147"/>
      <c r="F6" s="147"/>
      <c r="G6" s="147"/>
      <c r="H6" s="122">
        <f t="shared" ref="H6:H72" si="2">SUM(B6:F6)</f>
        <v>0</v>
      </c>
      <c r="J6" s="149"/>
    </row>
    <row r="7">
      <c r="A7" s="63">
        <v>2.0</v>
      </c>
      <c r="B7" s="150"/>
      <c r="C7" s="147"/>
      <c r="D7" s="150"/>
      <c r="E7" s="150"/>
      <c r="F7" s="150"/>
      <c r="G7" s="150"/>
      <c r="H7" s="122">
        <f t="shared" si="2"/>
        <v>0</v>
      </c>
      <c r="J7" s="151"/>
      <c r="K7" s="40"/>
      <c r="L7" s="40"/>
      <c r="M7" s="40"/>
      <c r="N7" s="40"/>
      <c r="O7" s="40"/>
      <c r="P7" s="40"/>
      <c r="Q7" s="40"/>
      <c r="R7" s="40"/>
      <c r="S7" s="40"/>
      <c r="T7" s="40"/>
      <c r="U7" s="40"/>
      <c r="V7" s="40"/>
      <c r="W7" s="40"/>
    </row>
    <row r="8">
      <c r="A8" s="63">
        <v>3.0</v>
      </c>
      <c r="B8" s="150"/>
      <c r="C8" s="150"/>
      <c r="D8" s="147"/>
      <c r="E8" s="150"/>
      <c r="F8" s="147"/>
      <c r="G8" s="150"/>
      <c r="H8" s="122">
        <f t="shared" si="2"/>
        <v>0</v>
      </c>
      <c r="J8" s="151"/>
      <c r="K8" s="87"/>
      <c r="L8" s="87"/>
      <c r="M8" s="87"/>
      <c r="N8" s="87"/>
      <c r="O8" s="87"/>
      <c r="P8" s="87"/>
      <c r="Q8" s="87"/>
      <c r="R8" s="87"/>
      <c r="S8" s="149"/>
      <c r="T8" s="149"/>
      <c r="U8" s="149"/>
      <c r="V8" s="40"/>
      <c r="W8" s="40"/>
    </row>
    <row r="9">
      <c r="A9" s="63">
        <v>4.0</v>
      </c>
      <c r="B9" s="147"/>
      <c r="C9" s="150"/>
      <c r="D9" s="147"/>
      <c r="E9" s="150"/>
      <c r="F9" s="150"/>
      <c r="G9" s="150"/>
      <c r="H9" s="122">
        <f t="shared" si="2"/>
        <v>0</v>
      </c>
      <c r="J9" s="152"/>
      <c r="K9" s="40"/>
      <c r="L9" s="40"/>
      <c r="M9" s="40"/>
      <c r="N9" s="40"/>
      <c r="O9" s="40"/>
      <c r="P9" s="40"/>
      <c r="Q9" s="40"/>
      <c r="R9" s="40"/>
      <c r="S9" s="40"/>
      <c r="T9" s="40"/>
      <c r="U9" s="40"/>
      <c r="V9" s="40"/>
      <c r="W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c r="W10" s="40"/>
    </row>
    <row r="11">
      <c r="A11" s="63">
        <v>6.0</v>
      </c>
      <c r="B11" s="147"/>
      <c r="C11" s="147"/>
      <c r="D11" s="150"/>
      <c r="E11" s="150"/>
      <c r="F11" s="150"/>
      <c r="G11" s="150"/>
      <c r="H11" s="122">
        <f t="shared" si="2"/>
        <v>0</v>
      </c>
      <c r="J11" s="155"/>
      <c r="K11" s="40"/>
      <c r="L11" s="40"/>
      <c r="M11" s="40"/>
      <c r="N11" s="153"/>
      <c r="O11" s="40"/>
      <c r="P11" s="40"/>
      <c r="Q11" s="40"/>
      <c r="R11" s="40"/>
      <c r="S11" s="40"/>
      <c r="T11" s="40"/>
      <c r="U11" s="40"/>
      <c r="V11" s="40"/>
      <c r="W11" s="40"/>
    </row>
    <row r="12">
      <c r="A12" s="63">
        <v>7.0</v>
      </c>
      <c r="B12" s="150"/>
      <c r="C12" s="150"/>
      <c r="D12" s="147"/>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c r="W13" s="40"/>
    </row>
    <row r="14">
      <c r="A14" s="63">
        <v>9.0</v>
      </c>
      <c r="B14" s="150"/>
      <c r="C14" s="147"/>
      <c r="D14" s="150"/>
      <c r="E14" s="150"/>
      <c r="F14" s="150"/>
      <c r="G14" s="150"/>
      <c r="H14" s="122">
        <f t="shared" si="2"/>
        <v>0</v>
      </c>
      <c r="J14" s="155"/>
      <c r="K14" s="40"/>
      <c r="L14" s="40"/>
      <c r="M14" s="40"/>
      <c r="N14" s="153"/>
      <c r="O14" s="40"/>
      <c r="P14" s="40"/>
      <c r="Q14" s="40"/>
      <c r="R14" s="40"/>
      <c r="S14" s="40"/>
      <c r="T14" s="40"/>
      <c r="U14" s="40"/>
      <c r="V14" s="40"/>
      <c r="W14" s="40"/>
    </row>
    <row r="15">
      <c r="A15" s="63">
        <v>10.0</v>
      </c>
      <c r="B15" s="147"/>
      <c r="C15" s="150"/>
      <c r="D15" s="150"/>
      <c r="E15" s="150"/>
      <c r="F15" s="150"/>
      <c r="G15" s="150"/>
      <c r="H15" s="122">
        <f t="shared" si="2"/>
        <v>0</v>
      </c>
      <c r="J15" s="155"/>
      <c r="K15" s="40"/>
      <c r="L15" s="40"/>
      <c r="M15" s="40"/>
      <c r="N15" s="40"/>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c r="W16" s="40"/>
    </row>
    <row r="17">
      <c r="A17" s="63">
        <v>12.0</v>
      </c>
      <c r="B17" s="150"/>
      <c r="C17" s="147"/>
      <c r="D17" s="150"/>
      <c r="E17" s="150"/>
      <c r="F17" s="150"/>
      <c r="G17" s="150"/>
      <c r="H17" s="122">
        <f t="shared" si="2"/>
        <v>0</v>
      </c>
      <c r="J17" s="155"/>
      <c r="K17" s="40"/>
      <c r="L17" s="40"/>
      <c r="M17" s="40"/>
      <c r="N17" s="40"/>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c r="W19" s="40"/>
    </row>
    <row r="20">
      <c r="A20" s="63">
        <v>15.0</v>
      </c>
      <c r="B20" s="150"/>
      <c r="C20" s="150"/>
      <c r="D20" s="147"/>
      <c r="E20" s="150"/>
      <c r="F20" s="147"/>
      <c r="G20" s="150"/>
      <c r="H20" s="122">
        <f t="shared" si="2"/>
        <v>0</v>
      </c>
      <c r="J20" s="155"/>
      <c r="K20" s="40"/>
      <c r="L20" s="40"/>
      <c r="M20" s="40"/>
      <c r="N20" s="40"/>
      <c r="O20" s="40"/>
      <c r="P20" s="40"/>
      <c r="Q20" s="40"/>
      <c r="R20" s="40"/>
      <c r="S20" s="40"/>
      <c r="T20" s="40"/>
      <c r="U20" s="40"/>
      <c r="V20" s="40"/>
      <c r="W20" s="40"/>
    </row>
    <row r="21">
      <c r="A21" s="63">
        <v>16.0</v>
      </c>
      <c r="B21" s="150"/>
      <c r="C21" s="147"/>
      <c r="D21" s="147"/>
      <c r="E21" s="150"/>
      <c r="F21" s="150"/>
      <c r="G21" s="150"/>
      <c r="H21" s="122">
        <f t="shared" si="2"/>
        <v>0</v>
      </c>
      <c r="J21" s="155"/>
      <c r="K21" s="40"/>
      <c r="L21" s="40"/>
      <c r="M21" s="40"/>
      <c r="N21" s="40"/>
      <c r="O21" s="40"/>
      <c r="P21" s="40"/>
      <c r="Q21" s="40"/>
      <c r="R21" s="40"/>
      <c r="S21" s="40"/>
      <c r="T21" s="40"/>
      <c r="U21" s="40"/>
      <c r="V21" s="40"/>
      <c r="W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c r="W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c r="W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c r="W24" s="40"/>
    </row>
    <row r="25">
      <c r="A25" s="63">
        <v>20.0</v>
      </c>
      <c r="B25" s="150"/>
      <c r="C25" s="150"/>
      <c r="D25" s="150"/>
      <c r="E25" s="150"/>
      <c r="F25" s="150"/>
      <c r="G25" s="150"/>
      <c r="H25" s="122">
        <f t="shared" si="2"/>
        <v>0</v>
      </c>
      <c r="J25" s="155"/>
      <c r="K25" s="40"/>
      <c r="L25" s="40"/>
      <c r="M25" s="40"/>
      <c r="N25" s="153"/>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47"/>
      <c r="F27" s="150"/>
      <c r="G27" s="150"/>
      <c r="H27" s="122">
        <f t="shared" si="2"/>
        <v>0</v>
      </c>
      <c r="J27" s="155"/>
      <c r="K27" s="40"/>
      <c r="L27" s="40"/>
      <c r="M27" s="40"/>
      <c r="N27" s="40"/>
      <c r="O27" s="40"/>
      <c r="P27" s="40"/>
      <c r="Q27" s="40"/>
      <c r="R27" s="40"/>
      <c r="S27" s="40"/>
      <c r="T27" s="40"/>
      <c r="U27" s="40"/>
      <c r="V27" s="40"/>
      <c r="W27" s="40"/>
    </row>
    <row r="28">
      <c r="A28" s="63">
        <v>23.0</v>
      </c>
      <c r="B28" s="150"/>
      <c r="C28" s="150"/>
      <c r="D28" s="150"/>
      <c r="E28" s="150"/>
      <c r="F28" s="150"/>
      <c r="G28" s="150"/>
      <c r="H28" s="122">
        <f t="shared" si="2"/>
        <v>0</v>
      </c>
      <c r="J28" s="155"/>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153"/>
      <c r="O29" s="40"/>
      <c r="P29" s="40"/>
      <c r="Q29" s="40"/>
      <c r="R29" s="40"/>
      <c r="S29" s="40"/>
      <c r="T29" s="40"/>
      <c r="U29" s="40"/>
      <c r="V29" s="40"/>
      <c r="W29" s="40"/>
    </row>
    <row r="30">
      <c r="A30" s="63">
        <v>25.0</v>
      </c>
      <c r="B30" s="148"/>
      <c r="C30" s="148"/>
      <c r="D30" s="148"/>
      <c r="E30" s="148"/>
      <c r="F30" s="158"/>
      <c r="G30" s="148"/>
      <c r="H30" s="122">
        <f t="shared" si="2"/>
        <v>0</v>
      </c>
      <c r="J30" s="155"/>
      <c r="K30" s="40"/>
      <c r="L30" s="40"/>
      <c r="M30" s="40"/>
      <c r="N30" s="40"/>
      <c r="O30" s="40"/>
      <c r="P30" s="40"/>
      <c r="Q30" s="40"/>
      <c r="R30" s="40"/>
      <c r="S30" s="40"/>
      <c r="T30" s="40"/>
      <c r="U30" s="40"/>
      <c r="V30" s="40"/>
      <c r="W30" s="40"/>
    </row>
    <row r="31">
      <c r="A31" s="63">
        <v>26.0</v>
      </c>
      <c r="B31" s="150"/>
      <c r="C31" s="150"/>
      <c r="D31" s="150"/>
      <c r="E31" s="150"/>
      <c r="F31" s="150"/>
      <c r="G31" s="150"/>
      <c r="H31" s="122">
        <f t="shared" si="2"/>
        <v>0</v>
      </c>
      <c r="J31" s="155"/>
      <c r="K31" s="40"/>
      <c r="L31" s="40"/>
      <c r="M31" s="40"/>
      <c r="N31" s="40"/>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47"/>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153"/>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47"/>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47"/>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95"/>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c r="W73" s="40"/>
    </row>
    <row r="74">
      <c r="B74" s="75"/>
      <c r="C74" s="75"/>
      <c r="D74" s="75"/>
      <c r="E74" s="75"/>
      <c r="F74" s="75"/>
      <c r="G74" s="75"/>
      <c r="H74" s="75"/>
      <c r="J74" s="156"/>
      <c r="K74" s="40"/>
      <c r="L74" s="40"/>
      <c r="M74" s="40"/>
      <c r="N74" s="40"/>
      <c r="O74" s="40"/>
      <c r="P74" s="40"/>
      <c r="Q74" s="40"/>
      <c r="R74" s="40"/>
      <c r="S74" s="40"/>
      <c r="T74" s="40"/>
      <c r="U74" s="40"/>
      <c r="V74" s="40"/>
      <c r="W74" s="40"/>
    </row>
    <row r="75">
      <c r="B75" s="75"/>
      <c r="C75" s="75"/>
      <c r="D75" s="75"/>
      <c r="E75" s="75"/>
      <c r="F75" s="75"/>
      <c r="G75" s="75"/>
      <c r="H75" s="75"/>
      <c r="J75" s="155"/>
      <c r="K75" s="40"/>
      <c r="L75" s="40"/>
      <c r="M75" s="40"/>
      <c r="N75" s="40"/>
      <c r="O75" s="40"/>
      <c r="P75" s="40"/>
      <c r="Q75" s="40"/>
      <c r="R75" s="40"/>
      <c r="S75" s="40"/>
      <c r="T75" s="40"/>
      <c r="U75" s="40"/>
      <c r="V75" s="40"/>
      <c r="W75" s="40"/>
    </row>
    <row r="76">
      <c r="B76" s="75"/>
      <c r="C76" s="75"/>
      <c r="D76" s="75"/>
      <c r="E76" s="75"/>
      <c r="F76" s="75"/>
      <c r="G76" s="75"/>
      <c r="H76" s="75"/>
      <c r="J76" s="134"/>
      <c r="K76" s="95"/>
      <c r="L76" s="76"/>
      <c r="M76" s="95"/>
      <c r="N76" s="95"/>
      <c r="O76" s="95"/>
      <c r="P76" s="95"/>
      <c r="Q76" s="95"/>
      <c r="R76" s="95"/>
      <c r="S76" s="95"/>
      <c r="T76" s="95"/>
      <c r="U76" s="149"/>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5"/>
      <c r="L78" s="40"/>
      <c r="M78" s="40"/>
      <c r="N78" s="40"/>
      <c r="O78" s="40"/>
      <c r="P78" s="40"/>
      <c r="Q78" s="40"/>
      <c r="R78" s="40"/>
      <c r="S78" s="40"/>
      <c r="T78" s="40"/>
      <c r="U78" s="40"/>
      <c r="V78" s="40"/>
      <c r="W78" s="40"/>
    </row>
    <row r="79">
      <c r="B79" s="75"/>
      <c r="C79" s="75"/>
      <c r="D79" s="75"/>
      <c r="E79" s="75"/>
      <c r="F79" s="75"/>
      <c r="G79" s="75"/>
      <c r="H79" s="75"/>
      <c r="J79" s="165"/>
      <c r="K79" s="95"/>
      <c r="L79" s="40"/>
      <c r="M79" s="40"/>
      <c r="N79" s="40"/>
      <c r="O79" s="153"/>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5"/>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2:M2"/>
    <mergeCell ref="K1:M1"/>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10.0"/>
    <col customWidth="1" min="15" max="15" width="10.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P1" s="128"/>
      <c r="Q1" s="128"/>
      <c r="R1" s="128"/>
      <c r="S1" s="128"/>
      <c r="T1" s="128"/>
      <c r="U1" s="128"/>
      <c r="V1" s="128"/>
      <c r="W1" s="128"/>
      <c r="X1" s="128"/>
      <c r="Y1" s="128"/>
      <c r="Z1" s="128"/>
      <c r="AA1" s="128"/>
      <c r="AB1" s="128"/>
      <c r="AC1" s="128"/>
    </row>
    <row r="2">
      <c r="A2" s="129">
        <f>'WK1'!A2+105</f>
        <v>43326</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P2" s="128"/>
      <c r="Q2" s="128"/>
      <c r="R2" s="128"/>
      <c r="S2" s="128"/>
      <c r="T2" s="128"/>
      <c r="U2" s="128"/>
      <c r="V2" s="128"/>
      <c r="W2" s="128"/>
      <c r="X2" s="128"/>
      <c r="Y2" s="128"/>
      <c r="Z2" s="128"/>
      <c r="AA2" s="128"/>
      <c r="AB2" s="128"/>
      <c r="AC2" s="128"/>
    </row>
    <row r="3" ht="18.0" customHeight="1">
      <c r="A3" s="177"/>
      <c r="B3" s="135" t="s">
        <v>91</v>
      </c>
      <c r="C3" s="171" t="s">
        <v>92</v>
      </c>
      <c r="D3" s="196" t="s">
        <v>37</v>
      </c>
      <c r="E3" s="196" t="s">
        <v>38</v>
      </c>
      <c r="F3" s="197" t="s">
        <v>39</v>
      </c>
      <c r="G3" s="138" t="s">
        <v>93</v>
      </c>
      <c r="H3" s="139" t="str">
        <f>H2/H4</f>
        <v>#DIV/0!</v>
      </c>
      <c r="I3" s="125"/>
      <c r="J3" s="134"/>
      <c r="K3" s="134"/>
      <c r="L3" s="134"/>
      <c r="M3" s="134"/>
      <c r="N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J4" s="40"/>
      <c r="K4" s="40"/>
      <c r="L4" s="40"/>
      <c r="M4" s="40"/>
      <c r="N4" s="128"/>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47"/>
      <c r="D7" s="150"/>
      <c r="E7" s="150"/>
      <c r="F7" s="150"/>
      <c r="G7" s="150"/>
      <c r="H7" s="122">
        <f t="shared" si="2"/>
        <v>0</v>
      </c>
      <c r="J7" s="151"/>
      <c r="K7" s="40"/>
      <c r="L7" s="40"/>
      <c r="M7" s="40"/>
      <c r="N7" s="40"/>
      <c r="O7" s="40"/>
      <c r="P7" s="40"/>
      <c r="Q7" s="40"/>
      <c r="R7" s="40"/>
      <c r="S7" s="40"/>
      <c r="T7" s="40"/>
      <c r="U7" s="40"/>
      <c r="V7" s="40"/>
      <c r="W7" s="40"/>
    </row>
    <row r="8">
      <c r="A8" s="63">
        <v>3.0</v>
      </c>
      <c r="B8" s="150"/>
      <c r="C8" s="150"/>
      <c r="D8" s="147"/>
      <c r="E8" s="150"/>
      <c r="F8" s="147"/>
      <c r="G8" s="150"/>
      <c r="H8" s="122">
        <f t="shared" si="2"/>
        <v>0</v>
      </c>
      <c r="J8" s="151"/>
      <c r="K8" s="87"/>
      <c r="L8" s="87"/>
      <c r="M8" s="87"/>
      <c r="N8" s="87"/>
      <c r="O8" s="87"/>
      <c r="P8" s="87"/>
      <c r="Q8" s="87"/>
      <c r="R8" s="87"/>
      <c r="S8" s="149"/>
      <c r="T8" s="149"/>
      <c r="U8" s="149"/>
      <c r="V8" s="40"/>
      <c r="W8" s="40"/>
    </row>
    <row r="9">
      <c r="A9" s="63">
        <v>4.0</v>
      </c>
      <c r="B9" s="147"/>
      <c r="C9" s="150"/>
      <c r="D9" s="147"/>
      <c r="E9" s="150"/>
      <c r="F9" s="150"/>
      <c r="G9" s="150"/>
      <c r="H9" s="122">
        <f t="shared" si="2"/>
        <v>0</v>
      </c>
      <c r="J9" s="152"/>
      <c r="K9" s="40"/>
      <c r="L9" s="40"/>
      <c r="M9" s="40"/>
      <c r="N9" s="40"/>
      <c r="O9" s="40"/>
      <c r="P9" s="40"/>
      <c r="Q9" s="40"/>
      <c r="R9" s="40"/>
      <c r="S9" s="40"/>
      <c r="T9" s="40"/>
      <c r="U9" s="40"/>
      <c r="V9" s="40"/>
      <c r="W9" s="40"/>
    </row>
    <row r="10">
      <c r="A10" s="63">
        <v>5.0</v>
      </c>
      <c r="B10" s="147"/>
      <c r="C10" s="150"/>
      <c r="D10" s="150"/>
      <c r="E10" s="150"/>
      <c r="F10" s="150"/>
      <c r="G10" s="150"/>
      <c r="H10" s="122">
        <f t="shared" si="2"/>
        <v>0</v>
      </c>
      <c r="J10" s="155"/>
      <c r="K10" s="40"/>
      <c r="L10" s="40"/>
      <c r="M10" s="40"/>
      <c r="N10" s="40"/>
      <c r="O10" s="40"/>
      <c r="P10" s="40"/>
      <c r="Q10" s="40"/>
      <c r="R10" s="40"/>
      <c r="S10" s="40"/>
      <c r="T10" s="40"/>
      <c r="U10" s="40"/>
      <c r="V10" s="40"/>
      <c r="W10" s="40"/>
    </row>
    <row r="11">
      <c r="A11" s="63">
        <v>6.0</v>
      </c>
      <c r="B11" s="147"/>
      <c r="C11" s="147"/>
      <c r="D11" s="150"/>
      <c r="E11" s="150"/>
      <c r="F11" s="150"/>
      <c r="G11" s="150"/>
      <c r="H11" s="122">
        <f t="shared" si="2"/>
        <v>0</v>
      </c>
      <c r="J11" s="155"/>
      <c r="K11" s="40"/>
      <c r="L11" s="40"/>
      <c r="M11" s="40"/>
      <c r="N11" s="153"/>
      <c r="O11" s="40"/>
      <c r="P11" s="40"/>
      <c r="Q11" s="40"/>
      <c r="R11" s="40"/>
      <c r="S11" s="40"/>
      <c r="T11" s="40"/>
      <c r="U11" s="40"/>
      <c r="V11" s="40"/>
      <c r="W11" s="40"/>
    </row>
    <row r="12">
      <c r="A12" s="63">
        <v>7.0</v>
      </c>
      <c r="B12" s="150"/>
      <c r="C12" s="150"/>
      <c r="D12" s="150"/>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c r="W13" s="40"/>
    </row>
    <row r="14">
      <c r="A14" s="63">
        <v>9.0</v>
      </c>
      <c r="B14" s="150"/>
      <c r="C14" s="147"/>
      <c r="D14" s="150"/>
      <c r="E14" s="150"/>
      <c r="F14" s="150"/>
      <c r="G14" s="150"/>
      <c r="H14" s="122">
        <f t="shared" si="2"/>
        <v>0</v>
      </c>
      <c r="J14" s="155"/>
      <c r="K14" s="40"/>
      <c r="L14" s="40"/>
      <c r="M14" s="40"/>
      <c r="N14" s="153"/>
      <c r="O14" s="40"/>
      <c r="P14" s="40"/>
      <c r="Q14" s="40"/>
      <c r="R14" s="40"/>
      <c r="S14" s="40"/>
      <c r="T14" s="40"/>
      <c r="U14" s="40"/>
      <c r="V14" s="40"/>
      <c r="W14" s="40"/>
    </row>
    <row r="15">
      <c r="A15" s="63">
        <v>10.0</v>
      </c>
      <c r="B15" s="147"/>
      <c r="C15" s="150"/>
      <c r="D15" s="150"/>
      <c r="E15" s="150"/>
      <c r="F15" s="150"/>
      <c r="G15" s="150"/>
      <c r="H15" s="122">
        <f t="shared" si="2"/>
        <v>0</v>
      </c>
      <c r="J15" s="155"/>
      <c r="K15" s="40"/>
      <c r="L15" s="40"/>
      <c r="M15" s="40"/>
      <c r="N15" s="40"/>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153"/>
      <c r="O16" s="40"/>
      <c r="P16" s="40"/>
      <c r="Q16" s="40"/>
      <c r="R16" s="40"/>
      <c r="S16" s="40"/>
      <c r="T16" s="40"/>
      <c r="U16" s="40"/>
      <c r="V16" s="40"/>
      <c r="W16" s="40"/>
    </row>
    <row r="17">
      <c r="A17" s="63">
        <v>12.0</v>
      </c>
      <c r="B17" s="150"/>
      <c r="C17" s="147"/>
      <c r="D17" s="150"/>
      <c r="E17" s="150"/>
      <c r="F17" s="150"/>
      <c r="G17" s="150"/>
      <c r="H17" s="122">
        <f t="shared" si="2"/>
        <v>0</v>
      </c>
      <c r="J17" s="155"/>
      <c r="K17" s="40"/>
      <c r="L17" s="40"/>
      <c r="M17" s="40"/>
      <c r="N17" s="40"/>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c r="W19" s="40"/>
    </row>
    <row r="20">
      <c r="A20" s="63">
        <v>15.0</v>
      </c>
      <c r="B20" s="147"/>
      <c r="C20" s="150"/>
      <c r="D20" s="147"/>
      <c r="E20" s="150"/>
      <c r="F20" s="147"/>
      <c r="G20" s="150"/>
      <c r="H20" s="122">
        <f t="shared" si="2"/>
        <v>0</v>
      </c>
      <c r="J20" s="155"/>
      <c r="K20" s="40"/>
      <c r="L20" s="40"/>
      <c r="M20" s="40"/>
      <c r="N20" s="40"/>
      <c r="O20" s="40"/>
      <c r="P20" s="40"/>
      <c r="Q20" s="40"/>
      <c r="R20" s="40"/>
      <c r="S20" s="40"/>
      <c r="T20" s="40"/>
      <c r="U20" s="40"/>
      <c r="V20" s="40"/>
      <c r="W20" s="40"/>
    </row>
    <row r="21">
      <c r="A21" s="63">
        <v>16.0</v>
      </c>
      <c r="B21" s="147"/>
      <c r="C21" s="147"/>
      <c r="D21" s="150"/>
      <c r="E21" s="150"/>
      <c r="F21" s="150"/>
      <c r="G21" s="150"/>
      <c r="H21" s="122">
        <f t="shared" si="2"/>
        <v>0</v>
      </c>
      <c r="J21" s="155"/>
      <c r="K21" s="40"/>
      <c r="L21" s="40"/>
      <c r="M21" s="40"/>
      <c r="N21" s="40"/>
      <c r="O21" s="40"/>
      <c r="P21" s="40"/>
      <c r="Q21" s="40"/>
      <c r="R21" s="40"/>
      <c r="S21" s="40"/>
      <c r="T21" s="40"/>
      <c r="U21" s="40"/>
      <c r="V21" s="40"/>
      <c r="W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c r="W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c r="W23" s="40"/>
    </row>
    <row r="24">
      <c r="A24" s="63">
        <v>19.0</v>
      </c>
      <c r="B24" s="147"/>
      <c r="C24" s="150"/>
      <c r="D24" s="150"/>
      <c r="E24" s="147"/>
      <c r="F24" s="150"/>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50"/>
      <c r="F27" s="150"/>
      <c r="G27" s="150"/>
      <c r="H27" s="122">
        <f t="shared" si="2"/>
        <v>0</v>
      </c>
      <c r="J27" s="155"/>
      <c r="K27" s="40"/>
      <c r="L27" s="40"/>
      <c r="M27" s="40"/>
      <c r="N27" s="153"/>
      <c r="O27" s="40"/>
      <c r="P27" s="40"/>
      <c r="Q27" s="40"/>
      <c r="R27" s="40"/>
      <c r="S27" s="40"/>
      <c r="T27" s="40"/>
      <c r="U27" s="40"/>
      <c r="V27" s="40"/>
      <c r="W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c r="W29" s="40"/>
    </row>
    <row r="30">
      <c r="A30" s="63">
        <v>25.0</v>
      </c>
      <c r="B30" s="148"/>
      <c r="C30" s="148"/>
      <c r="D30" s="148"/>
      <c r="E30" s="148"/>
      <c r="F30" s="148"/>
      <c r="G30" s="148"/>
      <c r="H30" s="122">
        <f t="shared" si="2"/>
        <v>0</v>
      </c>
      <c r="J30" s="155"/>
      <c r="K30" s="40"/>
      <c r="L30" s="40"/>
      <c r="M30" s="40"/>
      <c r="N30" s="40"/>
      <c r="O30" s="40"/>
      <c r="P30" s="40"/>
      <c r="Q30" s="40"/>
      <c r="R30" s="40"/>
      <c r="S30" s="40"/>
      <c r="T30" s="40"/>
      <c r="U30" s="40"/>
      <c r="V30" s="40"/>
      <c r="W30" s="40"/>
    </row>
    <row r="31">
      <c r="A31" s="63">
        <v>26.0</v>
      </c>
      <c r="B31" s="150"/>
      <c r="C31" s="150"/>
      <c r="D31" s="150"/>
      <c r="E31" s="150"/>
      <c r="F31" s="150"/>
      <c r="G31" s="150"/>
      <c r="H31" s="122">
        <f t="shared" si="2"/>
        <v>0</v>
      </c>
      <c r="J31" s="155"/>
      <c r="K31" s="40"/>
      <c r="L31" s="40"/>
      <c r="M31" s="40"/>
      <c r="N31" s="40"/>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47"/>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47"/>
      <c r="G38" s="150"/>
      <c r="H38" s="122">
        <f t="shared" si="2"/>
        <v>0</v>
      </c>
      <c r="J38" s="155"/>
      <c r="K38" s="40"/>
      <c r="L38" s="40"/>
      <c r="M38" s="40"/>
      <c r="N38" s="40"/>
      <c r="O38" s="40"/>
      <c r="P38" s="40"/>
      <c r="Q38" s="40"/>
      <c r="R38" s="40"/>
      <c r="S38" s="40"/>
      <c r="T38" s="40"/>
      <c r="U38" s="40"/>
      <c r="V38" s="40"/>
      <c r="W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47"/>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47"/>
      <c r="E72" s="150"/>
      <c r="F72" s="150"/>
      <c r="G72" s="150"/>
      <c r="H72" s="122">
        <f t="shared" si="2"/>
        <v>0</v>
      </c>
      <c r="I72" s="128"/>
      <c r="J72" s="155"/>
      <c r="K72" s="40"/>
      <c r="L72" s="40"/>
      <c r="M72" s="40"/>
      <c r="N72" s="40"/>
      <c r="O72" s="40"/>
      <c r="P72" s="40"/>
      <c r="Q72" s="40"/>
      <c r="R72" s="40"/>
      <c r="S72" s="40"/>
      <c r="T72" s="40"/>
      <c r="U72" s="40"/>
      <c r="V72" s="95"/>
      <c r="W72" s="95"/>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c r="W73" s="40"/>
    </row>
    <row r="74">
      <c r="B74" s="75"/>
      <c r="C74" s="75"/>
      <c r="D74" s="75"/>
      <c r="E74" s="75"/>
      <c r="F74" s="75"/>
      <c r="G74" s="75"/>
      <c r="H74" s="75"/>
      <c r="J74" s="156"/>
      <c r="K74" s="40"/>
      <c r="L74" s="40"/>
      <c r="M74" s="40"/>
      <c r="N74" s="40"/>
      <c r="O74" s="40"/>
      <c r="P74" s="40"/>
      <c r="Q74" s="40"/>
      <c r="R74" s="40"/>
      <c r="S74" s="40"/>
      <c r="T74" s="40"/>
      <c r="U74" s="40"/>
      <c r="V74" s="40"/>
      <c r="W74" s="40"/>
    </row>
    <row r="75">
      <c r="B75" s="75"/>
      <c r="C75" s="75"/>
      <c r="D75" s="75"/>
      <c r="E75" s="75"/>
      <c r="F75" s="75"/>
      <c r="G75" s="75"/>
      <c r="H75" s="75"/>
      <c r="J75" s="155"/>
      <c r="K75" s="40"/>
      <c r="L75" s="40"/>
      <c r="M75" s="40"/>
      <c r="N75" s="40"/>
      <c r="O75" s="40"/>
      <c r="P75" s="40"/>
      <c r="Q75" s="40"/>
      <c r="R75" s="40"/>
      <c r="S75" s="40"/>
      <c r="T75" s="40"/>
      <c r="U75" s="40"/>
      <c r="V75" s="40"/>
      <c r="W75" s="40"/>
    </row>
    <row r="76">
      <c r="B76" s="75"/>
      <c r="C76" s="75"/>
      <c r="D76" s="75"/>
      <c r="E76" s="75"/>
      <c r="F76" s="75"/>
      <c r="G76" s="75"/>
      <c r="H76" s="75"/>
      <c r="J76" s="134"/>
      <c r="K76" s="95"/>
      <c r="L76" s="76"/>
      <c r="M76" s="95"/>
      <c r="N76" s="95"/>
      <c r="O76" s="95"/>
      <c r="P76" s="95"/>
      <c r="Q76" s="95"/>
      <c r="R76" s="95"/>
      <c r="S76" s="95"/>
      <c r="T76" s="95"/>
      <c r="U76" s="149"/>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4"/>
      <c r="L78" s="40"/>
      <c r="M78" s="40"/>
      <c r="N78" s="40"/>
      <c r="O78" s="40"/>
      <c r="P78" s="40"/>
      <c r="Q78" s="40"/>
      <c r="R78" s="40"/>
      <c r="S78" s="40"/>
      <c r="T78" s="40"/>
      <c r="U78" s="40"/>
      <c r="V78" s="40"/>
      <c r="W78" s="40"/>
    </row>
    <row r="79">
      <c r="B79" s="75"/>
      <c r="C79" s="75"/>
      <c r="D79" s="75"/>
      <c r="E79" s="75"/>
      <c r="F79" s="75"/>
      <c r="G79" s="75"/>
      <c r="H79" s="75"/>
      <c r="J79" s="165"/>
      <c r="K79" s="95"/>
      <c r="L79" s="40"/>
      <c r="M79" s="40"/>
      <c r="N79" s="153"/>
      <c r="O79" s="153"/>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5"/>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4.75"/>
    <col customWidth="1" min="15" max="15" width="13.38"/>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87</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'WK1'!A2+112</f>
        <v>43333</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21.75" customHeight="1">
      <c r="A3" s="177"/>
      <c r="B3" s="135" t="s">
        <v>91</v>
      </c>
      <c r="C3" s="171" t="s">
        <v>92</v>
      </c>
      <c r="D3" s="196" t="s">
        <v>37</v>
      </c>
      <c r="E3" s="196" t="s">
        <v>38</v>
      </c>
      <c r="F3" s="197" t="s">
        <v>39</v>
      </c>
      <c r="G3" s="138" t="s">
        <v>93</v>
      </c>
      <c r="H3" s="139" t="str">
        <f>H2/H4</f>
        <v>#DIV/0!</v>
      </c>
      <c r="I3" s="125"/>
      <c r="J3" s="40"/>
      <c r="K3" s="40"/>
      <c r="L3" s="40"/>
      <c r="M3" s="40"/>
      <c r="N3" s="40"/>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87</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50"/>
      <c r="D7" s="150"/>
      <c r="E7" s="150"/>
      <c r="F7" s="150"/>
      <c r="G7" s="150"/>
      <c r="H7" s="122">
        <f t="shared" si="2"/>
        <v>0</v>
      </c>
      <c r="J7" s="151"/>
    </row>
    <row r="8">
      <c r="A8" s="63">
        <v>3.0</v>
      </c>
      <c r="B8" s="150"/>
      <c r="C8" s="150"/>
      <c r="D8" s="147"/>
      <c r="E8" s="150"/>
      <c r="F8" s="147"/>
      <c r="G8" s="150"/>
      <c r="H8" s="122">
        <f t="shared" si="2"/>
        <v>0</v>
      </c>
      <c r="J8" s="151"/>
      <c r="K8" s="87"/>
      <c r="L8" s="87"/>
      <c r="M8" s="87"/>
      <c r="N8" s="87"/>
      <c r="O8" s="87"/>
      <c r="P8" s="87"/>
      <c r="Q8" s="87"/>
      <c r="R8" s="87"/>
      <c r="S8" s="149"/>
      <c r="T8" s="149"/>
      <c r="U8" s="149"/>
      <c r="V8" s="40"/>
      <c r="W8" s="40"/>
    </row>
    <row r="9">
      <c r="A9" s="63">
        <v>4.0</v>
      </c>
      <c r="B9" s="147"/>
      <c r="C9" s="150"/>
      <c r="D9" s="147"/>
      <c r="E9" s="150"/>
      <c r="F9" s="150"/>
      <c r="G9" s="150"/>
      <c r="H9" s="122">
        <f t="shared" si="2"/>
        <v>0</v>
      </c>
      <c r="J9" s="152"/>
      <c r="K9" s="40"/>
      <c r="L9" s="40"/>
      <c r="M9" s="40"/>
      <c r="N9" s="153"/>
      <c r="O9" s="40"/>
      <c r="P9" s="40"/>
      <c r="Q9" s="40"/>
      <c r="R9" s="40"/>
      <c r="S9" s="40"/>
      <c r="T9" s="40"/>
      <c r="U9" s="40"/>
      <c r="V9" s="40"/>
      <c r="W9" s="40"/>
    </row>
    <row r="10">
      <c r="A10" s="63">
        <v>5.0</v>
      </c>
      <c r="B10" s="147"/>
      <c r="C10" s="150"/>
      <c r="D10" s="150"/>
      <c r="E10" s="150"/>
      <c r="F10" s="150"/>
      <c r="G10" s="150"/>
      <c r="H10" s="122">
        <f t="shared" si="2"/>
        <v>0</v>
      </c>
      <c r="J10" s="155"/>
      <c r="K10" s="40"/>
      <c r="L10" s="40"/>
      <c r="M10" s="40"/>
      <c r="N10" s="40"/>
      <c r="O10" s="40"/>
      <c r="P10" s="40"/>
      <c r="Q10" s="40"/>
      <c r="R10" s="40"/>
      <c r="S10" s="40"/>
      <c r="T10" s="40"/>
      <c r="U10" s="40"/>
      <c r="V10" s="40"/>
      <c r="W10" s="40"/>
    </row>
    <row r="11">
      <c r="A11" s="63">
        <v>6.0</v>
      </c>
      <c r="B11" s="147"/>
      <c r="C11" s="147"/>
      <c r="D11" s="150"/>
      <c r="E11" s="150"/>
      <c r="F11" s="150"/>
      <c r="G11" s="150"/>
      <c r="H11" s="122">
        <f t="shared" si="2"/>
        <v>0</v>
      </c>
      <c r="J11" s="155"/>
      <c r="K11" s="40"/>
      <c r="L11" s="40"/>
      <c r="M11" s="40"/>
      <c r="N11" s="153"/>
      <c r="O11" s="40"/>
      <c r="P11" s="40"/>
      <c r="Q11" s="40"/>
      <c r="R11" s="40"/>
      <c r="S11" s="40"/>
      <c r="T11" s="40"/>
      <c r="U11" s="40"/>
      <c r="V11" s="40"/>
      <c r="W11" s="40"/>
    </row>
    <row r="12">
      <c r="A12" s="63">
        <v>7.0</v>
      </c>
      <c r="B12" s="150"/>
      <c r="C12" s="150"/>
      <c r="D12" s="150"/>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c r="W13" s="40"/>
    </row>
    <row r="14">
      <c r="A14" s="63">
        <v>9.0</v>
      </c>
      <c r="B14" s="150"/>
      <c r="C14" s="147"/>
      <c r="D14" s="150"/>
      <c r="E14" s="150"/>
      <c r="F14" s="150"/>
      <c r="G14" s="150"/>
      <c r="H14" s="122">
        <f t="shared" si="2"/>
        <v>0</v>
      </c>
      <c r="J14" s="155"/>
      <c r="K14" s="40"/>
      <c r="L14" s="40"/>
      <c r="M14" s="40"/>
      <c r="N14" s="153"/>
      <c r="O14" s="40"/>
      <c r="P14" s="40"/>
      <c r="Q14" s="40"/>
      <c r="R14" s="40"/>
      <c r="S14" s="40"/>
      <c r="T14" s="40"/>
      <c r="U14" s="40"/>
      <c r="V14" s="40"/>
      <c r="W14" s="40"/>
    </row>
    <row r="15">
      <c r="A15" s="63">
        <v>10.0</v>
      </c>
      <c r="B15" s="147"/>
      <c r="C15" s="150"/>
      <c r="D15" s="150"/>
      <c r="E15" s="150"/>
      <c r="F15" s="150"/>
      <c r="G15" s="150"/>
      <c r="H15" s="122">
        <f t="shared" si="2"/>
        <v>0</v>
      </c>
      <c r="J15" s="155"/>
      <c r="K15" s="40"/>
      <c r="L15" s="40"/>
      <c r="M15" s="40"/>
      <c r="N15" s="40"/>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c r="W16" s="40"/>
    </row>
    <row r="17">
      <c r="A17" s="63">
        <v>12.0</v>
      </c>
      <c r="B17" s="150"/>
      <c r="C17" s="147"/>
      <c r="D17" s="150"/>
      <c r="E17" s="150"/>
      <c r="F17" s="150"/>
      <c r="G17" s="150"/>
      <c r="H17" s="122">
        <f t="shared" si="2"/>
        <v>0</v>
      </c>
      <c r="J17" s="155"/>
      <c r="K17" s="40"/>
      <c r="L17" s="40"/>
      <c r="M17" s="40"/>
      <c r="N17" s="40"/>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c r="W19" s="40"/>
    </row>
    <row r="20">
      <c r="A20" s="63">
        <v>15.0</v>
      </c>
      <c r="B20" s="147"/>
      <c r="C20" s="150"/>
      <c r="D20" s="147"/>
      <c r="E20" s="150"/>
      <c r="F20" s="147"/>
      <c r="G20" s="150"/>
      <c r="H20" s="122">
        <f t="shared" si="2"/>
        <v>0</v>
      </c>
      <c r="J20" s="155"/>
      <c r="K20" s="40"/>
      <c r="L20" s="40"/>
      <c r="M20" s="40"/>
      <c r="N20" s="153"/>
      <c r="O20" s="40"/>
      <c r="P20" s="40"/>
      <c r="Q20" s="40"/>
      <c r="R20" s="40"/>
      <c r="S20" s="40"/>
      <c r="T20" s="40"/>
      <c r="U20" s="40"/>
      <c r="V20" s="40"/>
      <c r="W20" s="40"/>
    </row>
    <row r="21">
      <c r="A21" s="63">
        <v>16.0</v>
      </c>
      <c r="B21" s="150"/>
      <c r="C21" s="147"/>
      <c r="D21" s="147"/>
      <c r="E21" s="150"/>
      <c r="F21" s="150"/>
      <c r="G21" s="150"/>
      <c r="H21" s="122">
        <f t="shared" si="2"/>
        <v>0</v>
      </c>
      <c r="J21" s="155"/>
      <c r="K21" s="40"/>
      <c r="L21" s="40"/>
      <c r="M21" s="40"/>
      <c r="N21" s="40"/>
      <c r="O21" s="40"/>
      <c r="P21" s="40"/>
      <c r="Q21" s="40"/>
      <c r="R21" s="40"/>
      <c r="S21" s="40"/>
      <c r="T21" s="40"/>
      <c r="U21" s="40"/>
      <c r="V21" s="40"/>
      <c r="W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c r="W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c r="W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c r="W25" s="40"/>
    </row>
    <row r="26">
      <c r="A26" s="63">
        <v>21.0</v>
      </c>
      <c r="B26" s="150"/>
      <c r="C26" s="150"/>
      <c r="D26" s="150"/>
      <c r="E26" s="150"/>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50"/>
      <c r="F27" s="150"/>
      <c r="G27" s="150"/>
      <c r="H27" s="122">
        <f t="shared" si="2"/>
        <v>0</v>
      </c>
      <c r="J27" s="155"/>
      <c r="K27" s="40"/>
      <c r="L27" s="40"/>
      <c r="M27" s="40"/>
      <c r="N27" s="153"/>
      <c r="O27" s="40"/>
      <c r="P27" s="40"/>
      <c r="Q27" s="40"/>
      <c r="R27" s="40"/>
      <c r="S27" s="40"/>
      <c r="T27" s="40"/>
      <c r="U27" s="40"/>
      <c r="V27" s="40"/>
      <c r="W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c r="W29" s="40"/>
    </row>
    <row r="30">
      <c r="A30" s="63">
        <v>25.0</v>
      </c>
      <c r="B30" s="148"/>
      <c r="C30" s="148"/>
      <c r="D30" s="148"/>
      <c r="E30" s="148"/>
      <c r="F30" s="148"/>
      <c r="G30" s="148"/>
      <c r="H30" s="122">
        <f t="shared" si="2"/>
        <v>0</v>
      </c>
      <c r="J30" s="155"/>
      <c r="K30" s="40"/>
      <c r="L30" s="40"/>
      <c r="M30" s="40"/>
      <c r="N30" s="40"/>
      <c r="O30" s="40"/>
      <c r="P30" s="40"/>
      <c r="Q30" s="40"/>
      <c r="R30" s="40"/>
      <c r="S30" s="40"/>
      <c r="T30" s="40"/>
      <c r="U30" s="40"/>
      <c r="V30" s="40"/>
      <c r="W30" s="40"/>
    </row>
    <row r="31">
      <c r="A31" s="63">
        <v>26.0</v>
      </c>
      <c r="B31" s="150"/>
      <c r="C31" s="150"/>
      <c r="D31" s="150"/>
      <c r="E31" s="150"/>
      <c r="F31" s="150"/>
      <c r="G31" s="150"/>
      <c r="H31" s="122">
        <f t="shared" si="2"/>
        <v>0</v>
      </c>
      <c r="J31" s="155"/>
      <c r="K31" s="40"/>
      <c r="L31" s="40"/>
      <c r="M31" s="40"/>
      <c r="N31" s="153"/>
      <c r="O31" s="40"/>
      <c r="P31" s="40"/>
      <c r="Q31" s="40"/>
      <c r="R31" s="40"/>
      <c r="S31" s="40"/>
      <c r="T31" s="40"/>
      <c r="U31" s="40"/>
      <c r="V31" s="40"/>
      <c r="W31" s="40"/>
    </row>
    <row r="32">
      <c r="A32" s="63">
        <v>27.0</v>
      </c>
      <c r="B32" s="150"/>
      <c r="C32" s="150"/>
      <c r="D32" s="150"/>
      <c r="E32" s="150"/>
      <c r="F32" s="147"/>
      <c r="G32" s="150"/>
      <c r="H32" s="122">
        <f t="shared" si="2"/>
        <v>0</v>
      </c>
      <c r="J32" s="155"/>
      <c r="K32" s="40"/>
      <c r="L32" s="40"/>
      <c r="M32" s="40"/>
      <c r="N32" s="40"/>
      <c r="O32" s="40"/>
      <c r="P32" s="40"/>
      <c r="Q32" s="40"/>
      <c r="R32" s="40"/>
      <c r="S32" s="40"/>
      <c r="T32" s="40"/>
      <c r="U32" s="40"/>
      <c r="V32" s="40"/>
      <c r="W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47"/>
      <c r="C39" s="147"/>
      <c r="D39" s="150"/>
      <c r="E39" s="147"/>
      <c r="F39" s="147"/>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47"/>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153"/>
      <c r="O42" s="40"/>
      <c r="P42" s="40"/>
      <c r="Q42" s="40"/>
      <c r="R42" s="40"/>
      <c r="S42" s="40"/>
      <c r="T42" s="40"/>
      <c r="U42" s="40"/>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95"/>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c r="W73" s="40"/>
    </row>
    <row r="74">
      <c r="B74" s="75"/>
      <c r="C74" s="75"/>
      <c r="D74" s="75"/>
      <c r="E74" s="75"/>
      <c r="F74" s="75"/>
      <c r="G74" s="75"/>
      <c r="H74" s="75"/>
      <c r="J74" s="156"/>
      <c r="K74" s="40"/>
      <c r="L74" s="40"/>
      <c r="M74" s="40"/>
      <c r="N74" s="40"/>
      <c r="O74" s="40"/>
      <c r="P74" s="40"/>
      <c r="Q74" s="40"/>
      <c r="R74" s="40"/>
      <c r="S74" s="40"/>
      <c r="T74" s="40"/>
      <c r="U74" s="40"/>
      <c r="V74" s="40"/>
      <c r="W74" s="40"/>
    </row>
    <row r="75">
      <c r="B75" s="75"/>
      <c r="C75" s="75"/>
      <c r="D75" s="75"/>
      <c r="E75" s="75"/>
      <c r="F75" s="75"/>
      <c r="G75" s="75"/>
      <c r="H75" s="75"/>
      <c r="J75" s="155"/>
      <c r="K75" s="40"/>
      <c r="L75" s="40"/>
      <c r="M75" s="40"/>
      <c r="N75" s="40"/>
      <c r="O75" s="40"/>
      <c r="P75" s="40"/>
      <c r="Q75" s="40"/>
      <c r="R75" s="40"/>
      <c r="S75" s="40"/>
      <c r="T75" s="40"/>
      <c r="U75" s="40"/>
      <c r="V75" s="40"/>
      <c r="W75" s="40"/>
    </row>
    <row r="76">
      <c r="B76" s="75"/>
      <c r="C76" s="75"/>
      <c r="D76" s="75"/>
      <c r="E76" s="75"/>
      <c r="F76" s="75"/>
      <c r="G76" s="75"/>
      <c r="H76" s="75"/>
      <c r="J76" s="134"/>
      <c r="K76" s="95"/>
      <c r="L76" s="76"/>
      <c r="M76" s="95"/>
      <c r="N76" s="95"/>
      <c r="O76" s="95"/>
      <c r="P76" s="95"/>
      <c r="Q76" s="95"/>
      <c r="R76" s="95"/>
      <c r="S76" s="95"/>
      <c r="T76" s="95"/>
      <c r="U76" s="149"/>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5"/>
      <c r="L78" s="40"/>
      <c r="M78" s="40"/>
      <c r="N78" s="40"/>
      <c r="O78" s="40"/>
      <c r="P78" s="40"/>
      <c r="Q78" s="40"/>
      <c r="R78" s="40"/>
      <c r="S78" s="40"/>
      <c r="T78" s="40"/>
      <c r="U78" s="40"/>
      <c r="V78" s="40"/>
      <c r="W78" s="40"/>
    </row>
    <row r="79">
      <c r="B79" s="75"/>
      <c r="C79" s="75"/>
      <c r="D79" s="75"/>
      <c r="E79" s="75"/>
      <c r="F79" s="75"/>
      <c r="G79" s="75"/>
      <c r="H79" s="75"/>
      <c r="J79" s="165"/>
      <c r="K79" s="95"/>
      <c r="L79" s="40"/>
      <c r="M79" s="40"/>
      <c r="N79" s="153"/>
      <c r="O79" s="153"/>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5"/>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55"/>
      <c r="K87" s="40"/>
      <c r="L87" s="40"/>
      <c r="M87" s="40"/>
      <c r="N87" s="40"/>
      <c r="O87" s="40"/>
      <c r="P87" s="40"/>
      <c r="Q87" s="40"/>
      <c r="R87" s="40"/>
      <c r="S87" s="40"/>
      <c r="T87" s="40"/>
      <c r="U87" s="40"/>
      <c r="V87" s="40"/>
      <c r="W87" s="40"/>
    </row>
    <row r="88">
      <c r="B88" s="75"/>
      <c r="C88" s="75"/>
      <c r="D88" s="75"/>
      <c r="E88" s="75"/>
      <c r="F88" s="75"/>
      <c r="G88" s="75"/>
      <c r="H88" s="75"/>
      <c r="J88" s="155"/>
      <c r="K88" s="40"/>
      <c r="L88" s="40"/>
      <c r="M88" s="40"/>
      <c r="N88" s="40"/>
      <c r="O88" s="40"/>
      <c r="P88" s="40"/>
      <c r="Q88" s="40"/>
      <c r="R88" s="40"/>
      <c r="S88" s="40"/>
      <c r="T88" s="40"/>
      <c r="U88" s="40"/>
      <c r="V88" s="40"/>
      <c r="W88" s="40"/>
    </row>
    <row r="89">
      <c r="B89" s="75"/>
      <c r="C89" s="75"/>
      <c r="D89" s="75"/>
      <c r="E89" s="75"/>
      <c r="F89" s="75"/>
      <c r="G89" s="75"/>
      <c r="H89" s="75"/>
      <c r="J89" s="155"/>
      <c r="K89" s="40"/>
      <c r="L89" s="40"/>
      <c r="M89" s="40"/>
      <c r="N89" s="40"/>
      <c r="O89" s="40"/>
      <c r="P89" s="40"/>
      <c r="Q89" s="40"/>
      <c r="R89" s="40"/>
      <c r="S89" s="40"/>
      <c r="T89" s="40"/>
      <c r="U89" s="40"/>
      <c r="V89" s="40"/>
      <c r="W89" s="40"/>
    </row>
    <row r="90">
      <c r="B90" s="75"/>
      <c r="C90" s="75"/>
      <c r="D90" s="75"/>
      <c r="E90" s="75"/>
      <c r="F90" s="75"/>
      <c r="G90" s="75"/>
      <c r="H90" s="75"/>
      <c r="J90" s="155"/>
      <c r="K90" s="40"/>
      <c r="L90" s="40"/>
      <c r="M90" s="40"/>
      <c r="N90" s="40"/>
      <c r="O90" s="40"/>
      <c r="P90" s="40"/>
      <c r="Q90" s="40"/>
      <c r="R90" s="40"/>
      <c r="S90" s="40"/>
      <c r="T90" s="40"/>
      <c r="U90" s="40"/>
      <c r="V90" s="40"/>
      <c r="W90" s="40"/>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5.13"/>
    <col customWidth="1" min="15" max="15" width="13.63"/>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S1" s="128"/>
      <c r="T1" s="128"/>
      <c r="U1" s="128"/>
      <c r="V1" s="128"/>
      <c r="W1" s="128"/>
      <c r="X1" s="128"/>
      <c r="Y1" s="128"/>
      <c r="Z1" s="128"/>
      <c r="AA1" s="128"/>
      <c r="AB1" s="128"/>
      <c r="AC1" s="128"/>
    </row>
    <row r="2">
      <c r="A2" s="129">
        <f>'WK1'!A2+119</f>
        <v>43340</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S2" s="128"/>
      <c r="T2" s="128"/>
      <c r="U2" s="128"/>
      <c r="V2" s="128"/>
      <c r="W2" s="128"/>
      <c r="X2" s="128"/>
      <c r="Y2" s="128"/>
      <c r="Z2" s="128"/>
      <c r="AA2" s="128"/>
      <c r="AB2" s="128"/>
      <c r="AC2" s="128"/>
    </row>
    <row r="3" ht="18.75" customHeight="1">
      <c r="A3" s="177"/>
      <c r="B3" s="135" t="s">
        <v>91</v>
      </c>
      <c r="C3" s="171" t="s">
        <v>92</v>
      </c>
      <c r="D3" s="196" t="s">
        <v>37</v>
      </c>
      <c r="E3" s="196" t="s">
        <v>38</v>
      </c>
      <c r="F3" s="197" t="s">
        <v>39</v>
      </c>
      <c r="G3" s="138" t="s">
        <v>93</v>
      </c>
      <c r="H3" s="139" t="str">
        <f>H2/H4</f>
        <v>#DIV/0!</v>
      </c>
      <c r="I3" s="125"/>
      <c r="J3" s="87"/>
      <c r="K3" s="87"/>
      <c r="L3" s="87"/>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N4" s="128"/>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47"/>
      <c r="D7" s="150"/>
      <c r="E7" s="150"/>
      <c r="F7" s="150"/>
      <c r="G7" s="150"/>
      <c r="H7" s="122">
        <f t="shared" si="2"/>
        <v>0</v>
      </c>
      <c r="J7" s="151"/>
      <c r="K7" s="40"/>
      <c r="L7" s="40"/>
      <c r="M7" s="40"/>
      <c r="N7" s="40"/>
      <c r="O7" s="40"/>
      <c r="P7" s="40"/>
      <c r="Q7" s="40"/>
      <c r="R7" s="40"/>
      <c r="S7" s="40"/>
      <c r="T7" s="40"/>
      <c r="U7" s="40"/>
      <c r="V7" s="40"/>
      <c r="W7" s="40"/>
    </row>
    <row r="8">
      <c r="A8" s="63">
        <v>3.0</v>
      </c>
      <c r="B8" s="150"/>
      <c r="C8" s="150"/>
      <c r="D8" s="147"/>
      <c r="E8" s="150"/>
      <c r="F8" s="147"/>
      <c r="G8" s="150"/>
      <c r="H8" s="122">
        <f t="shared" si="2"/>
        <v>0</v>
      </c>
      <c r="J8" s="151"/>
      <c r="K8" s="87"/>
      <c r="L8" s="87"/>
      <c r="M8" s="87"/>
      <c r="N8" s="87"/>
      <c r="O8" s="87"/>
      <c r="P8" s="87"/>
      <c r="Q8" s="87"/>
      <c r="R8" s="87"/>
      <c r="S8" s="149"/>
      <c r="T8" s="149"/>
      <c r="U8" s="149"/>
      <c r="V8" s="40"/>
      <c r="W8" s="40"/>
    </row>
    <row r="9">
      <c r="A9" s="63">
        <v>4.0</v>
      </c>
      <c r="B9" s="147"/>
      <c r="C9" s="150"/>
      <c r="D9" s="147"/>
      <c r="E9" s="150"/>
      <c r="F9" s="150"/>
      <c r="G9" s="150"/>
      <c r="H9" s="122">
        <f t="shared" si="2"/>
        <v>0</v>
      </c>
      <c r="J9" s="152"/>
      <c r="K9" s="40"/>
      <c r="L9" s="40"/>
      <c r="M9" s="40"/>
      <c r="N9" s="40"/>
      <c r="O9" s="40"/>
      <c r="P9" s="40"/>
      <c r="Q9" s="40"/>
      <c r="R9" s="40"/>
      <c r="S9" s="40"/>
      <c r="T9" s="40"/>
      <c r="U9" s="40"/>
      <c r="V9" s="40"/>
      <c r="W9" s="40"/>
    </row>
    <row r="10">
      <c r="A10" s="63">
        <v>5.0</v>
      </c>
      <c r="B10" s="147"/>
      <c r="C10" s="150"/>
      <c r="D10" s="150"/>
      <c r="E10" s="150"/>
      <c r="F10" s="150"/>
      <c r="G10" s="150"/>
      <c r="H10" s="122">
        <f t="shared" si="2"/>
        <v>0</v>
      </c>
      <c r="J10" s="155"/>
      <c r="K10" s="40"/>
      <c r="L10" s="40"/>
      <c r="M10" s="40"/>
      <c r="N10" s="153"/>
      <c r="O10" s="40"/>
      <c r="P10" s="40"/>
      <c r="Q10" s="40"/>
      <c r="R10" s="40"/>
      <c r="S10" s="40"/>
      <c r="T10" s="40"/>
      <c r="U10" s="40"/>
      <c r="V10" s="40"/>
      <c r="W10" s="40"/>
    </row>
    <row r="11">
      <c r="A11" s="63">
        <v>6.0</v>
      </c>
      <c r="B11" s="150"/>
      <c r="C11" s="150"/>
      <c r="D11" s="150"/>
      <c r="E11" s="150"/>
      <c r="F11" s="150"/>
      <c r="G11" s="150"/>
      <c r="H11" s="122">
        <f t="shared" si="2"/>
        <v>0</v>
      </c>
      <c r="J11" s="155"/>
      <c r="K11" s="40"/>
      <c r="L11" s="40"/>
      <c r="M11" s="40"/>
      <c r="N11" s="153"/>
      <c r="O11" s="40"/>
      <c r="P11" s="40"/>
      <c r="Q11" s="40"/>
      <c r="R11" s="40"/>
      <c r="S11" s="40"/>
      <c r="T11" s="40"/>
      <c r="U11" s="40"/>
      <c r="V11" s="40"/>
      <c r="W11" s="40"/>
    </row>
    <row r="12">
      <c r="A12" s="63">
        <v>7.0</v>
      </c>
      <c r="B12" s="147"/>
      <c r="C12" s="147"/>
      <c r="D12" s="147"/>
      <c r="E12" s="150"/>
      <c r="F12" s="150"/>
      <c r="G12" s="150"/>
      <c r="H12" s="122">
        <f t="shared" si="2"/>
        <v>0</v>
      </c>
      <c r="J12" s="155"/>
      <c r="K12" s="40"/>
      <c r="L12" s="40"/>
      <c r="M12" s="40"/>
      <c r="N12" s="153"/>
      <c r="O12" s="40"/>
      <c r="P12" s="40"/>
      <c r="Q12" s="40"/>
      <c r="R12" s="40"/>
      <c r="S12" s="40"/>
      <c r="T12" s="40"/>
      <c r="U12" s="40"/>
      <c r="V12" s="40"/>
      <c r="W12" s="40"/>
    </row>
    <row r="13">
      <c r="A13" s="63">
        <v>8.0</v>
      </c>
      <c r="B13" s="150"/>
      <c r="C13" s="150"/>
      <c r="D13" s="150"/>
      <c r="E13" s="150"/>
      <c r="F13" s="150"/>
      <c r="G13" s="150"/>
      <c r="H13" s="122">
        <f t="shared" si="2"/>
        <v>0</v>
      </c>
      <c r="J13" s="155"/>
      <c r="K13" s="40"/>
      <c r="L13" s="40"/>
      <c r="M13" s="40"/>
      <c r="N13" s="153"/>
      <c r="O13" s="40"/>
      <c r="P13" s="40"/>
      <c r="Q13" s="40"/>
      <c r="R13" s="40"/>
      <c r="S13" s="40"/>
      <c r="T13" s="40"/>
      <c r="U13" s="40"/>
      <c r="V13" s="40"/>
      <c r="W13" s="40"/>
    </row>
    <row r="14">
      <c r="A14" s="63">
        <v>9.0</v>
      </c>
      <c r="B14" s="150"/>
      <c r="C14" s="147"/>
      <c r="D14" s="150"/>
      <c r="E14" s="150"/>
      <c r="F14" s="150"/>
      <c r="G14" s="150"/>
      <c r="H14" s="122">
        <f t="shared" si="2"/>
        <v>0</v>
      </c>
      <c r="J14" s="155"/>
      <c r="K14" s="40"/>
      <c r="L14" s="40"/>
      <c r="M14" s="40"/>
      <c r="N14" s="40"/>
      <c r="O14" s="40"/>
      <c r="P14" s="40"/>
      <c r="Q14" s="40"/>
      <c r="R14" s="40"/>
      <c r="S14" s="40"/>
      <c r="T14" s="40"/>
      <c r="U14" s="40"/>
      <c r="V14" s="40"/>
      <c r="W14" s="40"/>
    </row>
    <row r="15">
      <c r="A15" s="63">
        <v>10.0</v>
      </c>
      <c r="B15" s="147"/>
      <c r="C15" s="150"/>
      <c r="D15" s="150"/>
      <c r="E15" s="150"/>
      <c r="F15" s="150"/>
      <c r="G15" s="150"/>
      <c r="H15" s="122">
        <f t="shared" si="2"/>
        <v>0</v>
      </c>
      <c r="J15" s="155"/>
      <c r="K15" s="40"/>
      <c r="L15" s="40"/>
      <c r="M15" s="40"/>
      <c r="N15" s="153"/>
      <c r="O15" s="40"/>
      <c r="P15" s="40"/>
      <c r="Q15" s="40"/>
      <c r="R15" s="40"/>
      <c r="S15" s="40"/>
      <c r="T15" s="40"/>
      <c r="U15" s="40"/>
      <c r="V15" s="40"/>
      <c r="W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c r="W16" s="40"/>
    </row>
    <row r="17">
      <c r="A17" s="63">
        <v>12.0</v>
      </c>
      <c r="B17" s="150"/>
      <c r="C17" s="147"/>
      <c r="D17" s="150"/>
      <c r="E17" s="150"/>
      <c r="F17" s="150"/>
      <c r="G17" s="150"/>
      <c r="H17" s="122">
        <f t="shared" si="2"/>
        <v>0</v>
      </c>
      <c r="J17" s="155"/>
      <c r="K17" s="40"/>
      <c r="L17" s="40"/>
      <c r="M17" s="40"/>
      <c r="N17" s="153"/>
      <c r="O17" s="40"/>
      <c r="P17" s="40"/>
      <c r="Q17" s="40"/>
      <c r="R17" s="40"/>
      <c r="S17" s="40"/>
      <c r="T17" s="40"/>
      <c r="U17" s="40"/>
      <c r="V17" s="40"/>
      <c r="W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c r="W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c r="W19" s="40"/>
    </row>
    <row r="20">
      <c r="A20" s="63">
        <v>15.0</v>
      </c>
      <c r="B20" s="147"/>
      <c r="C20" s="150"/>
      <c r="D20" s="147"/>
      <c r="E20" s="150"/>
      <c r="F20" s="147"/>
      <c r="G20" s="150"/>
      <c r="H20" s="122">
        <f t="shared" si="2"/>
        <v>0</v>
      </c>
      <c r="J20" s="155"/>
      <c r="K20" s="40"/>
      <c r="L20" s="40"/>
      <c r="M20" s="40"/>
      <c r="N20" s="40"/>
      <c r="O20" s="40"/>
      <c r="P20" s="40"/>
      <c r="Q20" s="40"/>
      <c r="R20" s="40"/>
      <c r="S20" s="40"/>
      <c r="T20" s="40"/>
      <c r="U20" s="40"/>
      <c r="V20" s="40"/>
      <c r="W20" s="40"/>
    </row>
    <row r="21">
      <c r="A21" s="63">
        <v>16.0</v>
      </c>
      <c r="B21" s="150"/>
      <c r="C21" s="147"/>
      <c r="D21" s="147"/>
      <c r="E21" s="150"/>
      <c r="F21" s="150"/>
      <c r="G21" s="150"/>
      <c r="H21" s="122">
        <f t="shared" si="2"/>
        <v>0</v>
      </c>
      <c r="J21" s="155"/>
      <c r="K21" s="40"/>
      <c r="L21" s="40"/>
      <c r="M21" s="40"/>
      <c r="N21" s="40"/>
      <c r="O21" s="40"/>
      <c r="P21" s="40"/>
      <c r="Q21" s="40"/>
      <c r="R21" s="40"/>
      <c r="S21" s="40"/>
      <c r="T21" s="40"/>
      <c r="U21" s="40"/>
      <c r="V21" s="40"/>
      <c r="W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c r="W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c r="W23" s="40"/>
    </row>
    <row r="24">
      <c r="A24" s="63">
        <v>19.0</v>
      </c>
      <c r="B24" s="150"/>
      <c r="C24" s="150"/>
      <c r="D24" s="150"/>
      <c r="E24" s="147"/>
      <c r="F24" s="150"/>
      <c r="G24" s="150"/>
      <c r="H24" s="122">
        <f t="shared" si="2"/>
        <v>0</v>
      </c>
      <c r="J24" s="155"/>
      <c r="K24" s="40"/>
      <c r="L24" s="40"/>
      <c r="M24" s="40"/>
      <c r="N24" s="153"/>
      <c r="O24" s="40"/>
      <c r="P24" s="40"/>
      <c r="Q24" s="40"/>
      <c r="R24" s="40"/>
      <c r="S24" s="40"/>
      <c r="T24" s="40"/>
      <c r="U24" s="40"/>
      <c r="V24" s="40"/>
      <c r="W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c r="W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c r="W26" s="40"/>
    </row>
    <row r="27">
      <c r="A27" s="63">
        <v>22.0</v>
      </c>
      <c r="B27" s="150"/>
      <c r="C27" s="150"/>
      <c r="D27" s="150"/>
      <c r="E27" s="150"/>
      <c r="F27" s="150"/>
      <c r="G27" s="150"/>
      <c r="H27" s="122">
        <f t="shared" si="2"/>
        <v>0</v>
      </c>
      <c r="J27" s="155"/>
      <c r="K27" s="40"/>
      <c r="L27" s="40"/>
      <c r="M27" s="40"/>
      <c r="N27" s="153"/>
      <c r="O27" s="40"/>
      <c r="P27" s="40"/>
      <c r="Q27" s="40"/>
      <c r="R27" s="40"/>
      <c r="S27" s="40"/>
      <c r="T27" s="40"/>
      <c r="U27" s="40"/>
      <c r="V27" s="40"/>
      <c r="W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c r="W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c r="W29" s="40"/>
    </row>
    <row r="30">
      <c r="A30" s="63">
        <v>25.0</v>
      </c>
      <c r="B30" s="148"/>
      <c r="C30" s="148"/>
      <c r="D30" s="148"/>
      <c r="E30" s="148"/>
      <c r="F30" s="158"/>
      <c r="G30" s="148"/>
      <c r="H30" s="122">
        <f t="shared" si="2"/>
        <v>0</v>
      </c>
      <c r="J30" s="155"/>
      <c r="K30" s="40"/>
      <c r="L30" s="40"/>
      <c r="M30" s="40"/>
      <c r="N30" s="40"/>
      <c r="O30" s="40"/>
      <c r="P30" s="40"/>
      <c r="Q30" s="40"/>
      <c r="R30" s="40"/>
      <c r="S30" s="40"/>
      <c r="T30" s="40"/>
      <c r="U30" s="40"/>
      <c r="V30" s="40"/>
      <c r="W30" s="40"/>
    </row>
    <row r="31">
      <c r="A31" s="63">
        <v>26.0</v>
      </c>
      <c r="B31" s="150"/>
      <c r="C31" s="147"/>
      <c r="D31" s="150"/>
      <c r="E31" s="150"/>
      <c r="F31" s="150"/>
      <c r="G31" s="150"/>
      <c r="H31" s="122">
        <f t="shared" si="2"/>
        <v>0</v>
      </c>
      <c r="J31" s="155"/>
      <c r="K31" s="40"/>
      <c r="L31" s="40"/>
      <c r="M31" s="40"/>
      <c r="N31" s="153"/>
      <c r="O31" s="40"/>
      <c r="P31" s="40"/>
      <c r="Q31" s="40"/>
      <c r="R31" s="40"/>
      <c r="S31" s="40"/>
      <c r="T31" s="40"/>
      <c r="U31" s="40"/>
      <c r="V31" s="40"/>
      <c r="W31" s="40"/>
    </row>
    <row r="32">
      <c r="A32" s="63">
        <v>27.0</v>
      </c>
      <c r="B32" s="150"/>
      <c r="C32" s="150"/>
      <c r="D32" s="150"/>
      <c r="E32" s="150"/>
      <c r="F32" s="150"/>
      <c r="G32" s="150"/>
      <c r="H32" s="122">
        <f t="shared" si="2"/>
        <v>0</v>
      </c>
      <c r="J32" s="155"/>
      <c r="K32" s="40"/>
      <c r="L32" s="40"/>
      <c r="M32" s="40"/>
      <c r="N32" s="40"/>
      <c r="O32" s="40"/>
      <c r="P32" s="40"/>
      <c r="Q32" s="40"/>
      <c r="R32" s="40"/>
      <c r="S32" s="40"/>
      <c r="T32" s="40"/>
      <c r="U32" s="40"/>
      <c r="V32" s="40"/>
      <c r="W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c r="W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c r="W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c r="W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c r="W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c r="W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c r="W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c r="W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c r="W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c r="W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c r="W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c r="W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c r="W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c r="W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c r="W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c r="W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c r="W48" s="40"/>
    </row>
    <row r="49">
      <c r="A49" s="63">
        <v>44.0</v>
      </c>
      <c r="B49" s="150"/>
      <c r="C49" s="150"/>
      <c r="D49" s="150"/>
      <c r="E49" s="150"/>
      <c r="F49" s="147"/>
      <c r="G49" s="150"/>
      <c r="H49" s="122">
        <f t="shared" si="2"/>
        <v>0</v>
      </c>
      <c r="J49" s="155"/>
      <c r="K49" s="40"/>
      <c r="L49" s="40"/>
      <c r="M49" s="40"/>
      <c r="N49" s="40"/>
      <c r="O49" s="40"/>
      <c r="P49" s="40"/>
      <c r="Q49" s="40"/>
      <c r="R49" s="40"/>
      <c r="S49" s="40"/>
      <c r="T49" s="40"/>
      <c r="U49" s="40"/>
      <c r="V49" s="40"/>
      <c r="W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c r="W50" s="40"/>
    </row>
    <row r="51">
      <c r="A51" s="63">
        <v>46.0</v>
      </c>
      <c r="B51" s="150"/>
      <c r="C51" s="150"/>
      <c r="D51" s="150"/>
      <c r="E51" s="150"/>
      <c r="F51" s="147"/>
      <c r="G51" s="150"/>
      <c r="H51" s="122">
        <f t="shared" si="2"/>
        <v>0</v>
      </c>
      <c r="J51" s="155"/>
      <c r="K51" s="40"/>
      <c r="L51" s="40"/>
      <c r="M51" s="40"/>
      <c r="N51" s="40"/>
      <c r="O51" s="40"/>
      <c r="P51" s="40"/>
      <c r="Q51" s="40"/>
      <c r="R51" s="40"/>
      <c r="S51" s="40"/>
      <c r="T51" s="40"/>
      <c r="U51" s="40"/>
      <c r="V51" s="40"/>
      <c r="W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c r="W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c r="W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c r="W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c r="W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c r="W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c r="W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c r="W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c r="W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c r="W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c r="W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c r="W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c r="W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c r="W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c r="W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c r="W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c r="W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c r="W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c r="W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c r="W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c r="W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95"/>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c r="W73" s="40"/>
    </row>
    <row r="74">
      <c r="B74" s="75"/>
      <c r="C74" s="75"/>
      <c r="D74" s="75"/>
      <c r="E74" s="75"/>
      <c r="F74" s="75"/>
      <c r="G74" s="75"/>
      <c r="H74" s="75"/>
      <c r="J74" s="156"/>
      <c r="K74" s="40"/>
      <c r="L74" s="40"/>
      <c r="M74" s="40"/>
      <c r="N74" s="40"/>
      <c r="O74" s="40"/>
      <c r="P74" s="40"/>
      <c r="Q74" s="40"/>
      <c r="R74" s="40"/>
      <c r="S74" s="40"/>
      <c r="T74" s="40"/>
      <c r="U74" s="40"/>
      <c r="V74" s="40"/>
      <c r="W74" s="40"/>
    </row>
    <row r="75">
      <c r="B75" s="75"/>
      <c r="C75" s="75"/>
      <c r="D75" s="75"/>
      <c r="E75" s="75"/>
      <c r="F75" s="75"/>
      <c r="G75" s="75"/>
      <c r="H75" s="75"/>
      <c r="J75" s="155"/>
      <c r="K75" s="40"/>
      <c r="L75" s="40"/>
      <c r="M75" s="40"/>
      <c r="N75" s="40"/>
      <c r="O75" s="40"/>
      <c r="P75" s="40"/>
      <c r="Q75" s="40"/>
      <c r="R75" s="40"/>
      <c r="S75" s="40"/>
      <c r="T75" s="40"/>
      <c r="U75" s="40"/>
      <c r="V75" s="40"/>
      <c r="W75" s="40"/>
    </row>
    <row r="76">
      <c r="B76" s="75"/>
      <c r="C76" s="75"/>
      <c r="D76" s="75"/>
      <c r="E76" s="75"/>
      <c r="F76" s="75"/>
      <c r="G76" s="75"/>
      <c r="H76" s="75"/>
      <c r="J76" s="134"/>
      <c r="K76" s="95"/>
      <c r="L76" s="76"/>
      <c r="M76" s="95"/>
      <c r="N76" s="95"/>
      <c r="O76" s="95"/>
      <c r="P76" s="95"/>
      <c r="Q76" s="95"/>
      <c r="R76" s="95"/>
      <c r="S76" s="95"/>
      <c r="T76" s="95"/>
      <c r="U76" s="149"/>
      <c r="V76" s="40"/>
      <c r="W76" s="40"/>
    </row>
    <row r="77">
      <c r="B77" s="75"/>
      <c r="C77" s="75"/>
      <c r="D77" s="75"/>
      <c r="E77" s="75"/>
      <c r="F77" s="75"/>
      <c r="G77" s="75"/>
      <c r="H77" s="75"/>
      <c r="J77" s="165"/>
      <c r="K77" s="95"/>
      <c r="L77" s="40"/>
      <c r="M77" s="40"/>
      <c r="N77" s="40"/>
      <c r="O77" s="40"/>
      <c r="P77" s="40"/>
      <c r="Q77" s="40"/>
      <c r="R77" s="40"/>
      <c r="S77" s="40"/>
      <c r="T77" s="40"/>
      <c r="U77" s="40"/>
      <c r="V77" s="40"/>
      <c r="W77" s="40"/>
    </row>
    <row r="78">
      <c r="B78" s="75"/>
      <c r="C78" s="75"/>
      <c r="D78" s="75"/>
      <c r="E78" s="75"/>
      <c r="F78" s="75"/>
      <c r="G78" s="75"/>
      <c r="H78" s="75"/>
      <c r="J78" s="165"/>
      <c r="K78" s="95"/>
      <c r="L78" s="40"/>
      <c r="M78" s="40"/>
      <c r="N78" s="40"/>
      <c r="O78" s="40"/>
      <c r="P78" s="40"/>
      <c r="Q78" s="40"/>
      <c r="R78" s="40"/>
      <c r="S78" s="40"/>
      <c r="T78" s="40"/>
      <c r="U78" s="40"/>
      <c r="V78" s="40"/>
      <c r="W78" s="40"/>
    </row>
    <row r="79">
      <c r="B79" s="75"/>
      <c r="C79" s="75"/>
      <c r="D79" s="75"/>
      <c r="E79" s="75"/>
      <c r="F79" s="75"/>
      <c r="G79" s="75"/>
      <c r="H79" s="75"/>
      <c r="J79" s="165"/>
      <c r="K79" s="95"/>
      <c r="L79" s="40"/>
      <c r="M79" s="40"/>
      <c r="N79" s="153"/>
      <c r="O79" s="153"/>
      <c r="P79" s="40"/>
      <c r="Q79" s="40"/>
      <c r="R79" s="40"/>
      <c r="S79" s="40"/>
      <c r="T79" s="40"/>
      <c r="U79" s="40"/>
      <c r="V79" s="40"/>
      <c r="W79" s="40"/>
    </row>
    <row r="80">
      <c r="B80" s="75"/>
      <c r="C80" s="75"/>
      <c r="D80" s="75"/>
      <c r="E80" s="75"/>
      <c r="F80" s="75"/>
      <c r="G80" s="75"/>
      <c r="H80" s="75"/>
      <c r="J80" s="165"/>
      <c r="K80" s="95"/>
      <c r="L80" s="40"/>
      <c r="M80" s="40"/>
      <c r="N80" s="40"/>
      <c r="O80" s="40"/>
      <c r="P80" s="40"/>
      <c r="Q80" s="40"/>
      <c r="R80" s="40"/>
      <c r="S80" s="40"/>
      <c r="T80" s="40"/>
      <c r="U80" s="40"/>
      <c r="V80" s="40"/>
      <c r="W80" s="40"/>
    </row>
    <row r="81">
      <c r="B81" s="75"/>
      <c r="C81" s="75"/>
      <c r="D81" s="75"/>
      <c r="E81" s="75"/>
      <c r="F81" s="75"/>
      <c r="G81" s="75"/>
      <c r="H81" s="75"/>
      <c r="J81" s="156"/>
      <c r="K81" s="95"/>
      <c r="L81" s="40"/>
      <c r="M81" s="40"/>
      <c r="N81" s="40"/>
      <c r="O81" s="40"/>
      <c r="P81" s="40"/>
      <c r="Q81" s="40"/>
      <c r="R81" s="40"/>
      <c r="S81" s="40"/>
      <c r="T81" s="40"/>
      <c r="U81" s="40"/>
      <c r="V81" s="40"/>
      <c r="W81" s="40"/>
    </row>
    <row r="82">
      <c r="B82" s="75"/>
      <c r="C82" s="75"/>
      <c r="D82" s="75"/>
      <c r="E82" s="75"/>
      <c r="F82" s="75"/>
      <c r="G82" s="75"/>
      <c r="H82" s="75"/>
      <c r="J82" s="165"/>
      <c r="K82" s="95"/>
      <c r="L82" s="40"/>
      <c r="M82" s="40"/>
      <c r="N82" s="40"/>
      <c r="O82" s="40"/>
      <c r="P82" s="40"/>
      <c r="Q82" s="40"/>
      <c r="R82" s="40"/>
      <c r="S82" s="40"/>
      <c r="T82" s="40"/>
      <c r="U82" s="40"/>
      <c r="V82" s="40"/>
      <c r="W82" s="40"/>
    </row>
    <row r="83">
      <c r="B83" s="75"/>
      <c r="C83" s="75"/>
      <c r="D83" s="75"/>
      <c r="E83" s="75"/>
      <c r="F83" s="75"/>
      <c r="G83" s="75"/>
      <c r="H83" s="75"/>
      <c r="J83" s="155"/>
      <c r="K83" s="95"/>
      <c r="L83" s="40"/>
      <c r="M83" s="40"/>
      <c r="N83" s="40"/>
      <c r="O83" s="40"/>
      <c r="P83" s="40"/>
      <c r="Q83" s="40"/>
      <c r="R83" s="40"/>
      <c r="S83" s="40"/>
      <c r="T83" s="40"/>
      <c r="U83" s="40"/>
      <c r="V83" s="40"/>
      <c r="W83" s="40"/>
    </row>
    <row r="84">
      <c r="B84" s="75"/>
      <c r="C84" s="75"/>
      <c r="D84" s="75"/>
      <c r="E84" s="75"/>
      <c r="F84" s="75"/>
      <c r="G84" s="75"/>
      <c r="H84" s="75"/>
      <c r="J84" s="165"/>
      <c r="K84" s="40"/>
      <c r="L84" s="40"/>
      <c r="M84" s="40"/>
      <c r="N84" s="40"/>
      <c r="O84" s="40"/>
      <c r="P84" s="40"/>
      <c r="Q84" s="40"/>
      <c r="R84" s="40"/>
      <c r="S84" s="40"/>
      <c r="T84" s="40"/>
      <c r="U84" s="40"/>
      <c r="V84" s="40"/>
      <c r="W84" s="40"/>
    </row>
    <row r="85">
      <c r="B85" s="75"/>
      <c r="C85" s="75"/>
      <c r="D85" s="75"/>
      <c r="E85" s="75"/>
      <c r="F85" s="75"/>
      <c r="G85" s="75"/>
      <c r="H85" s="75"/>
      <c r="J85" s="155"/>
      <c r="K85" s="40"/>
      <c r="L85" s="40"/>
      <c r="M85" s="40"/>
      <c r="N85" s="40"/>
      <c r="O85" s="40"/>
      <c r="P85" s="40"/>
      <c r="Q85" s="40"/>
      <c r="R85" s="40"/>
      <c r="S85" s="40"/>
      <c r="T85" s="40"/>
      <c r="U85" s="40"/>
      <c r="V85" s="40"/>
      <c r="W85" s="40"/>
    </row>
    <row r="86">
      <c r="B86" s="75"/>
      <c r="C86" s="75"/>
      <c r="D86" s="75"/>
      <c r="E86" s="75"/>
      <c r="F86" s="75"/>
      <c r="G86" s="75"/>
      <c r="H86" s="75"/>
      <c r="J86" s="155"/>
      <c r="K86" s="40"/>
      <c r="L86" s="40"/>
      <c r="M86" s="40"/>
      <c r="N86" s="40"/>
      <c r="O86" s="40"/>
      <c r="P86" s="40"/>
      <c r="Q86" s="40"/>
      <c r="R86" s="40"/>
      <c r="S86" s="40"/>
      <c r="T86" s="40"/>
      <c r="U86" s="40"/>
      <c r="V86" s="40"/>
      <c r="W86" s="40"/>
    </row>
    <row r="87">
      <c r="B87" s="75"/>
      <c r="C87" s="75"/>
      <c r="D87" s="75"/>
      <c r="E87" s="75"/>
      <c r="F87" s="75"/>
      <c r="G87" s="75"/>
      <c r="H87" s="75"/>
      <c r="J87" s="155"/>
      <c r="K87" s="40"/>
      <c r="L87" s="40"/>
      <c r="M87" s="40"/>
      <c r="N87" s="40"/>
      <c r="O87" s="40"/>
      <c r="P87" s="40"/>
      <c r="Q87" s="40"/>
      <c r="R87" s="40"/>
      <c r="S87" s="40"/>
      <c r="T87" s="40"/>
      <c r="U87" s="40"/>
      <c r="V87" s="40"/>
      <c r="W87" s="40"/>
    </row>
    <row r="88">
      <c r="B88" s="75"/>
      <c r="C88" s="75"/>
      <c r="D88" s="75"/>
      <c r="E88" s="75"/>
      <c r="F88" s="75"/>
      <c r="G88" s="75"/>
      <c r="H88" s="75"/>
      <c r="J88" s="155"/>
      <c r="K88" s="40"/>
      <c r="L88" s="40"/>
      <c r="M88" s="40"/>
      <c r="N88" s="40"/>
      <c r="O88" s="40"/>
      <c r="P88" s="40"/>
      <c r="Q88" s="40"/>
      <c r="R88" s="40"/>
      <c r="S88" s="40"/>
      <c r="T88" s="40"/>
      <c r="U88" s="40"/>
      <c r="V88" s="40"/>
      <c r="W88" s="40"/>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3.63"/>
    <col customWidth="1" min="15" max="15" width="13.13"/>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'WK1'!A2+126</f>
        <v>43347</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17.25" customHeight="1">
      <c r="A3" s="177"/>
      <c r="B3" s="135" t="s">
        <v>91</v>
      </c>
      <c r="C3" s="171" t="s">
        <v>92</v>
      </c>
      <c r="D3" s="196" t="s">
        <v>37</v>
      </c>
      <c r="E3" s="196" t="s">
        <v>38</v>
      </c>
      <c r="F3" s="197" t="s">
        <v>39</v>
      </c>
      <c r="G3" s="138" t="s">
        <v>93</v>
      </c>
      <c r="H3" s="139" t="str">
        <f>H2/H4</f>
        <v>#DIV/0!</v>
      </c>
      <c r="I3" s="125"/>
      <c r="J3" s="40"/>
      <c r="K3" s="40"/>
      <c r="L3" s="40"/>
      <c r="M3" s="40"/>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47"/>
      <c r="C7" s="147"/>
      <c r="D7" s="150"/>
      <c r="E7" s="150"/>
      <c r="F7" s="150"/>
      <c r="G7" s="150"/>
      <c r="H7" s="122">
        <f t="shared" si="2"/>
        <v>0</v>
      </c>
      <c r="J7" s="151"/>
    </row>
    <row r="8">
      <c r="A8" s="63">
        <v>3.0</v>
      </c>
      <c r="B8" s="150"/>
      <c r="C8" s="150"/>
      <c r="D8" s="147"/>
      <c r="E8" s="150"/>
      <c r="F8" s="150"/>
      <c r="G8" s="150"/>
      <c r="H8" s="122">
        <f t="shared" si="2"/>
        <v>0</v>
      </c>
      <c r="J8" s="151"/>
      <c r="K8" s="87"/>
      <c r="L8" s="87"/>
      <c r="M8" s="87"/>
      <c r="N8" s="87"/>
      <c r="O8" s="87"/>
      <c r="P8" s="87"/>
      <c r="Q8" s="87"/>
      <c r="R8" s="87"/>
      <c r="S8" s="149"/>
      <c r="T8" s="149"/>
      <c r="U8" s="149"/>
      <c r="V8" s="40"/>
    </row>
    <row r="9">
      <c r="A9" s="63">
        <v>4.0</v>
      </c>
      <c r="B9" s="147"/>
      <c r="C9" s="150"/>
      <c r="D9" s="147"/>
      <c r="E9" s="150"/>
      <c r="F9" s="150"/>
      <c r="G9" s="150"/>
      <c r="H9" s="122">
        <f t="shared" si="2"/>
        <v>0</v>
      </c>
      <c r="J9" s="152"/>
      <c r="K9" s="40"/>
      <c r="L9" s="40"/>
      <c r="M9" s="40"/>
      <c r="N9" s="153"/>
      <c r="O9" s="40"/>
      <c r="P9" s="40"/>
      <c r="Q9" s="40"/>
      <c r="R9" s="40"/>
      <c r="S9" s="40"/>
      <c r="T9" s="40"/>
      <c r="U9" s="40"/>
      <c r="V9" s="40"/>
    </row>
    <row r="10">
      <c r="A10" s="63">
        <v>5.0</v>
      </c>
      <c r="B10" s="147"/>
      <c r="C10" s="150"/>
      <c r="D10" s="150"/>
      <c r="E10" s="150"/>
      <c r="F10" s="150"/>
      <c r="G10" s="150"/>
      <c r="H10" s="122">
        <f t="shared" si="2"/>
        <v>0</v>
      </c>
      <c r="J10" s="155"/>
      <c r="K10" s="40"/>
      <c r="L10" s="40"/>
      <c r="M10" s="40"/>
      <c r="N10" s="40"/>
      <c r="O10" s="40"/>
      <c r="P10" s="40"/>
      <c r="Q10" s="40"/>
      <c r="R10" s="40"/>
      <c r="S10" s="40"/>
      <c r="T10" s="40"/>
      <c r="U10" s="40"/>
      <c r="V10" s="40"/>
    </row>
    <row r="11">
      <c r="A11" s="63">
        <v>6.0</v>
      </c>
      <c r="B11" s="150"/>
      <c r="C11" s="150"/>
      <c r="D11" s="150"/>
      <c r="E11" s="150"/>
      <c r="F11" s="150"/>
      <c r="G11" s="150"/>
      <c r="H11" s="122">
        <f t="shared" si="2"/>
        <v>0</v>
      </c>
      <c r="J11" s="155"/>
      <c r="K11" s="40"/>
      <c r="L11" s="40"/>
      <c r="M11" s="40"/>
      <c r="N11" s="153"/>
      <c r="O11" s="40"/>
      <c r="P11" s="40"/>
      <c r="Q11" s="40"/>
      <c r="R11" s="40"/>
      <c r="S11" s="40"/>
      <c r="T11" s="40"/>
      <c r="U11" s="40"/>
      <c r="V11" s="40"/>
    </row>
    <row r="12">
      <c r="A12" s="63">
        <v>7.0</v>
      </c>
      <c r="B12" s="150"/>
      <c r="C12" s="150"/>
      <c r="D12" s="150"/>
      <c r="E12" s="150"/>
      <c r="F12" s="150"/>
      <c r="G12" s="150"/>
      <c r="H12" s="122">
        <f t="shared" si="2"/>
        <v>0</v>
      </c>
      <c r="J12" s="155"/>
      <c r="K12" s="40"/>
      <c r="L12" s="40"/>
      <c r="M12" s="40"/>
      <c r="N12" s="153"/>
      <c r="O12" s="40"/>
      <c r="P12" s="40"/>
      <c r="Q12" s="40"/>
      <c r="R12" s="40"/>
      <c r="S12" s="40"/>
      <c r="T12" s="40"/>
      <c r="U12" s="40"/>
      <c r="V12" s="40"/>
    </row>
    <row r="13">
      <c r="A13" s="63">
        <v>8.0</v>
      </c>
      <c r="B13" s="150"/>
      <c r="C13" s="150"/>
      <c r="D13" s="147"/>
      <c r="E13" s="150"/>
      <c r="F13" s="150"/>
      <c r="G13" s="150"/>
      <c r="H13" s="122">
        <f t="shared" si="2"/>
        <v>0</v>
      </c>
      <c r="J13" s="155"/>
      <c r="K13" s="40"/>
      <c r="L13" s="40"/>
      <c r="M13" s="40"/>
      <c r="N13" s="153"/>
      <c r="O13" s="40"/>
      <c r="P13" s="40"/>
      <c r="Q13" s="40"/>
      <c r="R13" s="40"/>
      <c r="S13" s="40"/>
      <c r="T13" s="40"/>
      <c r="U13" s="40"/>
      <c r="V13" s="40"/>
    </row>
    <row r="14">
      <c r="A14" s="63">
        <v>9.0</v>
      </c>
      <c r="B14" s="150"/>
      <c r="C14" s="147"/>
      <c r="D14" s="150"/>
      <c r="E14" s="150"/>
      <c r="F14" s="150"/>
      <c r="G14" s="150"/>
      <c r="H14" s="122">
        <f t="shared" si="2"/>
        <v>0</v>
      </c>
      <c r="J14" s="155"/>
      <c r="K14" s="40"/>
      <c r="L14" s="40"/>
      <c r="M14" s="40"/>
      <c r="N14" s="40"/>
      <c r="O14" s="40"/>
      <c r="P14" s="40"/>
      <c r="Q14" s="40"/>
      <c r="R14" s="40"/>
      <c r="S14" s="40"/>
      <c r="T14" s="40"/>
      <c r="U14" s="40"/>
      <c r="V14" s="40"/>
    </row>
    <row r="15">
      <c r="A15" s="63">
        <v>10.0</v>
      </c>
      <c r="B15" s="147"/>
      <c r="C15" s="150"/>
      <c r="D15" s="150"/>
      <c r="E15" s="150"/>
      <c r="F15" s="150"/>
      <c r="G15" s="150"/>
      <c r="H15" s="122">
        <f t="shared" si="2"/>
        <v>0</v>
      </c>
      <c r="J15" s="155"/>
      <c r="K15" s="40"/>
      <c r="L15" s="40"/>
      <c r="M15" s="40"/>
      <c r="N15" s="40"/>
      <c r="O15" s="40"/>
      <c r="P15" s="40"/>
      <c r="Q15" s="40"/>
      <c r="R15" s="40"/>
      <c r="S15" s="40"/>
      <c r="T15" s="40"/>
      <c r="U15" s="40"/>
      <c r="V15" s="40"/>
    </row>
    <row r="16">
      <c r="A16" s="63">
        <v>11.0</v>
      </c>
      <c r="B16" s="147"/>
      <c r="C16" s="147"/>
      <c r="D16" s="147"/>
      <c r="E16" s="150"/>
      <c r="F16" s="150"/>
      <c r="G16" s="150"/>
      <c r="H16" s="122">
        <f t="shared" si="2"/>
        <v>0</v>
      </c>
      <c r="J16" s="155"/>
      <c r="K16" s="40"/>
      <c r="L16" s="40"/>
      <c r="M16" s="40"/>
      <c r="N16" s="40"/>
      <c r="O16" s="40"/>
      <c r="P16" s="40"/>
      <c r="Q16" s="40"/>
      <c r="R16" s="40"/>
      <c r="S16" s="40"/>
      <c r="T16" s="40"/>
      <c r="U16" s="40"/>
      <c r="V16" s="40"/>
    </row>
    <row r="17">
      <c r="A17" s="63">
        <v>12.0</v>
      </c>
      <c r="B17" s="150"/>
      <c r="C17" s="147"/>
      <c r="D17" s="150"/>
      <c r="E17" s="150"/>
      <c r="F17" s="150"/>
      <c r="G17" s="150"/>
      <c r="H17" s="122">
        <f t="shared" si="2"/>
        <v>0</v>
      </c>
      <c r="J17" s="155"/>
      <c r="K17" s="40"/>
      <c r="L17" s="40"/>
      <c r="M17" s="40"/>
      <c r="N17" s="153"/>
      <c r="O17" s="40"/>
      <c r="P17" s="40"/>
      <c r="Q17" s="40"/>
      <c r="R17" s="40"/>
      <c r="S17" s="40"/>
      <c r="T17" s="40"/>
      <c r="U17" s="40"/>
      <c r="V17" s="40"/>
    </row>
    <row r="18">
      <c r="A18" s="63">
        <v>13.0</v>
      </c>
      <c r="B18" s="150"/>
      <c r="C18" s="147"/>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50"/>
      <c r="G19" s="150"/>
      <c r="H19" s="122">
        <f t="shared" si="2"/>
        <v>0</v>
      </c>
      <c r="J19" s="155"/>
      <c r="K19" s="40"/>
      <c r="L19" s="40"/>
      <c r="M19" s="40"/>
      <c r="N19" s="153"/>
      <c r="O19" s="40"/>
      <c r="P19" s="40"/>
      <c r="Q19" s="40"/>
      <c r="R19" s="40"/>
      <c r="S19" s="40"/>
      <c r="T19" s="40"/>
      <c r="U19" s="40"/>
      <c r="V19" s="40"/>
    </row>
    <row r="20">
      <c r="A20" s="63">
        <v>15.0</v>
      </c>
      <c r="B20" s="150"/>
      <c r="C20" s="150"/>
      <c r="D20" s="150"/>
      <c r="E20" s="150"/>
      <c r="F20" s="150"/>
      <c r="G20" s="150"/>
      <c r="H20" s="122">
        <f t="shared" si="2"/>
        <v>0</v>
      </c>
      <c r="J20" s="155"/>
      <c r="K20" s="40"/>
      <c r="L20" s="40"/>
      <c r="M20" s="40"/>
      <c r="N20" s="40"/>
      <c r="O20" s="40"/>
      <c r="P20" s="40"/>
      <c r="Q20" s="40"/>
      <c r="R20" s="40"/>
      <c r="S20" s="40"/>
      <c r="T20" s="40"/>
      <c r="U20" s="40"/>
      <c r="V20" s="40"/>
    </row>
    <row r="21">
      <c r="A21" s="63">
        <v>16.0</v>
      </c>
      <c r="B21" s="150"/>
      <c r="C21" s="150"/>
      <c r="D21" s="150"/>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47"/>
      <c r="F23" s="150"/>
      <c r="G23" s="150"/>
      <c r="H23" s="122">
        <f t="shared" si="2"/>
        <v>0</v>
      </c>
      <c r="J23" s="155"/>
      <c r="K23" s="40"/>
      <c r="L23" s="40"/>
      <c r="M23" s="40"/>
      <c r="N23" s="40"/>
      <c r="O23" s="40"/>
      <c r="P23" s="40"/>
      <c r="Q23" s="40"/>
      <c r="R23" s="40"/>
      <c r="S23" s="40"/>
      <c r="T23" s="40"/>
      <c r="U23" s="40"/>
      <c r="V23" s="40"/>
    </row>
    <row r="24">
      <c r="A24" s="63">
        <v>19.0</v>
      </c>
      <c r="B24" s="150"/>
      <c r="C24" s="150"/>
      <c r="D24" s="150"/>
      <c r="E24" s="147"/>
      <c r="F24" s="150"/>
      <c r="G24" s="150"/>
      <c r="H24" s="122">
        <f t="shared" si="2"/>
        <v>0</v>
      </c>
      <c r="J24" s="155"/>
      <c r="K24" s="40"/>
      <c r="L24" s="40"/>
      <c r="M24" s="40"/>
      <c r="N24" s="40"/>
      <c r="O24" s="40"/>
      <c r="P24" s="40"/>
      <c r="Q24" s="40"/>
      <c r="R24" s="40"/>
      <c r="S24" s="40"/>
      <c r="T24" s="40"/>
      <c r="U24" s="40"/>
      <c r="V24" s="40"/>
    </row>
    <row r="25">
      <c r="A25" s="63">
        <v>20.0</v>
      </c>
      <c r="B25" s="150"/>
      <c r="C25" s="150"/>
      <c r="D25" s="150"/>
      <c r="E25" s="147"/>
      <c r="F25" s="150"/>
      <c r="G25" s="150"/>
      <c r="H25" s="122">
        <f t="shared" si="2"/>
        <v>0</v>
      </c>
      <c r="J25" s="155"/>
      <c r="K25" s="40"/>
      <c r="L25" s="40"/>
      <c r="M25" s="40"/>
      <c r="N25" s="153"/>
      <c r="O25" s="40"/>
      <c r="P25" s="40"/>
      <c r="Q25" s="40"/>
      <c r="R25" s="40"/>
      <c r="S25" s="40"/>
      <c r="T25" s="40"/>
      <c r="U25" s="40"/>
      <c r="V25" s="40"/>
    </row>
    <row r="26">
      <c r="A26" s="63">
        <v>21.0</v>
      </c>
      <c r="B26" s="150"/>
      <c r="C26" s="150"/>
      <c r="D26" s="150"/>
      <c r="E26" s="147"/>
      <c r="F26" s="150"/>
      <c r="G26" s="147"/>
      <c r="H26" s="122">
        <f t="shared" si="2"/>
        <v>0</v>
      </c>
      <c r="J26" s="155"/>
      <c r="K26" s="40"/>
      <c r="L26" s="40"/>
      <c r="M26" s="40"/>
      <c r="N26" s="153"/>
      <c r="O26" s="40"/>
      <c r="P26" s="40"/>
      <c r="Q26" s="40"/>
      <c r="R26" s="40"/>
      <c r="S26" s="40"/>
      <c r="T26" s="40"/>
      <c r="U26" s="40"/>
      <c r="V26" s="40"/>
    </row>
    <row r="27">
      <c r="A27" s="63">
        <v>22.0</v>
      </c>
      <c r="B27" s="150"/>
      <c r="C27" s="150"/>
      <c r="D27" s="150"/>
      <c r="E27" s="147"/>
      <c r="F27" s="150"/>
      <c r="G27" s="150"/>
      <c r="H27" s="122">
        <f t="shared" si="2"/>
        <v>0</v>
      </c>
      <c r="J27" s="155"/>
      <c r="K27" s="40"/>
      <c r="L27" s="40"/>
      <c r="M27" s="40"/>
      <c r="N27" s="153"/>
      <c r="O27" s="40"/>
      <c r="P27" s="40"/>
      <c r="Q27" s="40"/>
      <c r="R27" s="40"/>
      <c r="S27" s="40"/>
      <c r="T27" s="40"/>
      <c r="U27" s="40"/>
      <c r="V27" s="40"/>
    </row>
    <row r="28">
      <c r="A28" s="63">
        <v>23.0</v>
      </c>
      <c r="B28" s="150"/>
      <c r="C28" s="150"/>
      <c r="D28" s="150"/>
      <c r="E28" s="147"/>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row>
    <row r="30">
      <c r="A30" s="63">
        <v>25.0</v>
      </c>
      <c r="B30" s="148"/>
      <c r="C30" s="148"/>
      <c r="D30" s="148"/>
      <c r="E30" s="148"/>
      <c r="F30" s="148"/>
      <c r="G30" s="148"/>
      <c r="H30" s="122">
        <f t="shared" si="2"/>
        <v>0</v>
      </c>
      <c r="J30" s="155"/>
      <c r="K30" s="40"/>
      <c r="L30" s="40"/>
      <c r="M30" s="40"/>
      <c r="N30" s="40"/>
      <c r="O30" s="40"/>
      <c r="P30" s="40"/>
      <c r="Q30" s="40"/>
      <c r="R30" s="40"/>
      <c r="S30" s="40"/>
      <c r="T30" s="40"/>
      <c r="U30" s="40"/>
      <c r="V30" s="40"/>
    </row>
    <row r="31">
      <c r="A31" s="63">
        <v>26.0</v>
      </c>
      <c r="B31" s="150"/>
      <c r="C31" s="150"/>
      <c r="D31" s="150"/>
      <c r="E31" s="150"/>
      <c r="F31" s="150"/>
      <c r="G31" s="150"/>
      <c r="H31" s="122">
        <f t="shared" si="2"/>
        <v>0</v>
      </c>
      <c r="J31" s="155"/>
      <c r="K31" s="40"/>
      <c r="L31" s="40"/>
      <c r="M31" s="40"/>
      <c r="N31" s="40"/>
      <c r="O31" s="40"/>
      <c r="P31" s="40"/>
      <c r="Q31" s="40"/>
      <c r="R31" s="40"/>
      <c r="S31" s="40"/>
      <c r="T31" s="40"/>
      <c r="U31" s="40"/>
      <c r="V31" s="40"/>
    </row>
    <row r="32">
      <c r="A32" s="63">
        <v>27.0</v>
      </c>
      <c r="B32" s="150"/>
      <c r="C32" s="150"/>
      <c r="D32" s="150"/>
      <c r="E32" s="147"/>
      <c r="F32" s="150"/>
      <c r="G32" s="150"/>
      <c r="H32" s="122">
        <f t="shared" si="2"/>
        <v>0</v>
      </c>
      <c r="J32" s="155"/>
      <c r="K32" s="40"/>
      <c r="L32" s="40"/>
      <c r="M32" s="40"/>
      <c r="N32" s="40"/>
      <c r="O32" s="40"/>
      <c r="P32" s="40"/>
      <c r="Q32" s="40"/>
      <c r="R32" s="40"/>
      <c r="S32" s="40"/>
      <c r="T32" s="40"/>
      <c r="U32" s="40"/>
      <c r="V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row>
    <row r="35">
      <c r="A35" s="63">
        <v>30.0</v>
      </c>
      <c r="B35" s="150"/>
      <c r="C35" s="150"/>
      <c r="D35" s="150"/>
      <c r="E35" s="147"/>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153"/>
      <c r="O38" s="40"/>
      <c r="P38" s="40"/>
      <c r="Q38" s="40"/>
      <c r="R38" s="40"/>
      <c r="S38" s="40"/>
      <c r="T38" s="40"/>
      <c r="U38" s="40"/>
      <c r="V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row>
    <row r="44">
      <c r="A44" s="63">
        <v>39.0</v>
      </c>
      <c r="B44" s="150"/>
      <c r="C44" s="147"/>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47"/>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47"/>
      <c r="G50" s="150"/>
      <c r="H50" s="122">
        <f t="shared" si="2"/>
        <v>0</v>
      </c>
      <c r="J50" s="155"/>
      <c r="K50" s="40"/>
      <c r="L50" s="40"/>
      <c r="M50" s="40"/>
      <c r="N50" s="40"/>
      <c r="O50" s="40"/>
      <c r="P50" s="40"/>
      <c r="Q50" s="40"/>
      <c r="R50" s="40"/>
      <c r="S50" s="40"/>
      <c r="T50" s="40"/>
      <c r="U50" s="40"/>
      <c r="V50" s="40"/>
    </row>
    <row r="51">
      <c r="A51" s="63">
        <v>46.0</v>
      </c>
      <c r="B51" s="150"/>
      <c r="C51" s="150"/>
      <c r="D51" s="150"/>
      <c r="E51" s="150"/>
      <c r="F51" s="147"/>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128"/>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row>
    <row r="74">
      <c r="B74" s="75"/>
      <c r="C74" s="75"/>
      <c r="D74" s="75"/>
      <c r="E74" s="75"/>
      <c r="F74" s="75"/>
      <c r="G74" s="75"/>
      <c r="H74" s="75"/>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95"/>
      <c r="L76" s="76"/>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40"/>
      <c r="O79" s="40"/>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55"/>
      <c r="K86" s="40"/>
      <c r="L86" s="40"/>
      <c r="M86" s="40"/>
      <c r="N86" s="40"/>
      <c r="O86" s="40"/>
      <c r="P86" s="40"/>
      <c r="Q86" s="40"/>
      <c r="R86" s="40"/>
      <c r="S86" s="40"/>
      <c r="T86" s="40"/>
      <c r="U86" s="40"/>
      <c r="V86" s="40"/>
    </row>
    <row r="87">
      <c r="B87" s="75"/>
      <c r="C87" s="75"/>
      <c r="D87" s="75"/>
      <c r="E87" s="75"/>
      <c r="F87" s="75"/>
      <c r="G87" s="75"/>
      <c r="H87" s="75"/>
      <c r="J87" s="155"/>
      <c r="K87" s="40"/>
      <c r="L87" s="40"/>
      <c r="M87" s="40"/>
      <c r="N87" s="40"/>
      <c r="O87" s="40"/>
      <c r="P87" s="40"/>
      <c r="Q87" s="40"/>
      <c r="R87" s="40"/>
      <c r="S87" s="40"/>
      <c r="T87" s="40"/>
      <c r="U87" s="40"/>
      <c r="V87" s="40"/>
    </row>
    <row r="88">
      <c r="B88" s="75"/>
      <c r="C88" s="75"/>
      <c r="D88" s="75"/>
      <c r="E88" s="75"/>
      <c r="F88" s="75"/>
      <c r="G88" s="75"/>
      <c r="H88" s="75"/>
      <c r="J88" s="155"/>
      <c r="K88" s="40"/>
      <c r="L88" s="40"/>
      <c r="M88" s="40"/>
      <c r="N88" s="40"/>
      <c r="O88" s="40"/>
      <c r="P88" s="40"/>
      <c r="Q88" s="40"/>
      <c r="R88" s="40"/>
      <c r="S88" s="40"/>
      <c r="T88" s="40"/>
      <c r="U88" s="40"/>
      <c r="V88" s="40"/>
    </row>
    <row r="89">
      <c r="B89" s="75"/>
      <c r="C89" s="75"/>
      <c r="D89" s="75"/>
      <c r="E89" s="75"/>
      <c r="F89" s="75"/>
      <c r="G89" s="75"/>
      <c r="H89" s="75"/>
      <c r="J89" s="155"/>
      <c r="K89" s="40"/>
      <c r="L89" s="40"/>
      <c r="M89" s="40"/>
      <c r="N89" s="40"/>
      <c r="O89" s="40"/>
      <c r="P89" s="40"/>
      <c r="Q89" s="40"/>
      <c r="R89" s="40"/>
      <c r="S89" s="40"/>
      <c r="T89" s="40"/>
      <c r="U89" s="40"/>
      <c r="V89" s="40"/>
    </row>
    <row r="90">
      <c r="B90" s="75"/>
      <c r="C90" s="75"/>
      <c r="D90" s="75"/>
      <c r="E90" s="75"/>
      <c r="F90" s="75"/>
      <c r="G90" s="75"/>
      <c r="H90" s="75"/>
      <c r="J90" s="155"/>
      <c r="K90" s="40"/>
      <c r="L90" s="40"/>
      <c r="M90" s="40"/>
      <c r="N90" s="40"/>
      <c r="O90" s="40"/>
      <c r="P90" s="40"/>
      <c r="Q90" s="40"/>
      <c r="R90" s="40"/>
      <c r="S90" s="40"/>
      <c r="T90" s="40"/>
      <c r="U90" s="40"/>
      <c r="V90" s="40"/>
    </row>
    <row r="91">
      <c r="B91" s="75"/>
      <c r="C91" s="75"/>
      <c r="D91" s="75"/>
      <c r="E91" s="75"/>
      <c r="F91" s="75"/>
      <c r="G91" s="75"/>
      <c r="H91" s="75"/>
      <c r="J91" s="155"/>
      <c r="K91" s="40"/>
      <c r="L91" s="40"/>
      <c r="M91" s="40"/>
      <c r="N91" s="40"/>
      <c r="O91" s="40"/>
      <c r="P91" s="40"/>
      <c r="Q91" s="40"/>
      <c r="R91" s="40"/>
      <c r="S91" s="40"/>
      <c r="T91" s="40"/>
      <c r="U91" s="40"/>
      <c r="V91" s="40"/>
    </row>
    <row r="92">
      <c r="B92" s="75"/>
      <c r="C92" s="75"/>
      <c r="D92" s="75"/>
      <c r="E92" s="75"/>
      <c r="F92" s="75"/>
      <c r="G92" s="75"/>
      <c r="H92" s="75"/>
      <c r="J92" s="155"/>
      <c r="K92" s="40"/>
      <c r="L92" s="40"/>
      <c r="M92" s="40"/>
      <c r="N92" s="40"/>
      <c r="O92" s="40"/>
      <c r="P92" s="40"/>
      <c r="Q92" s="40"/>
      <c r="R92" s="40"/>
      <c r="S92" s="40"/>
      <c r="T92" s="40"/>
      <c r="U92" s="40"/>
      <c r="V92" s="40"/>
    </row>
    <row r="93">
      <c r="B93" s="75"/>
      <c r="C93" s="75"/>
      <c r="D93" s="75"/>
      <c r="E93" s="75"/>
      <c r="F93" s="75"/>
      <c r="G93" s="75"/>
      <c r="H93" s="75"/>
      <c r="J93" s="155"/>
      <c r="K93" s="40"/>
      <c r="L93" s="40"/>
      <c r="M93" s="40"/>
      <c r="N93" s="40"/>
      <c r="O93" s="40"/>
      <c r="P93" s="40"/>
      <c r="Q93" s="40"/>
      <c r="R93" s="40"/>
      <c r="S93" s="40"/>
      <c r="T93" s="40"/>
      <c r="U93" s="40"/>
      <c r="V93" s="40"/>
    </row>
    <row r="94">
      <c r="B94" s="75"/>
      <c r="C94" s="75"/>
      <c r="D94" s="75"/>
      <c r="E94" s="75"/>
      <c r="F94" s="75"/>
      <c r="G94" s="75"/>
      <c r="H94" s="75"/>
      <c r="J94" s="155"/>
      <c r="K94" s="40"/>
      <c r="L94" s="40"/>
      <c r="M94" s="40"/>
      <c r="N94" s="40"/>
      <c r="O94" s="40"/>
      <c r="P94" s="40"/>
      <c r="Q94" s="40"/>
      <c r="R94" s="40"/>
      <c r="S94" s="40"/>
      <c r="T94" s="40"/>
      <c r="U94" s="40"/>
      <c r="V94" s="40"/>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4.5"/>
    <col customWidth="1" min="15" max="15" width="13.63"/>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'WK1'!A2+133</f>
        <v>43354</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21.0" customHeight="1">
      <c r="A3" s="177"/>
      <c r="B3" s="135" t="s">
        <v>91</v>
      </c>
      <c r="C3" s="171" t="s">
        <v>92</v>
      </c>
      <c r="D3" s="196" t="s">
        <v>37</v>
      </c>
      <c r="E3" s="196" t="s">
        <v>38</v>
      </c>
      <c r="F3" s="197" t="s">
        <v>39</v>
      </c>
      <c r="G3" s="138" t="s">
        <v>93</v>
      </c>
      <c r="H3" s="139" t="str">
        <f>H2/H4</f>
        <v>#DIV/0!</v>
      </c>
      <c r="I3" s="125"/>
      <c r="J3" s="128"/>
      <c r="K3" s="128"/>
      <c r="L3" s="128"/>
      <c r="M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50"/>
      <c r="D7" s="150"/>
      <c r="E7" s="150"/>
      <c r="F7" s="150"/>
      <c r="G7" s="150"/>
      <c r="H7" s="122">
        <f t="shared" si="2"/>
        <v>0</v>
      </c>
      <c r="J7" s="151"/>
    </row>
    <row r="8">
      <c r="A8" s="63">
        <v>3.0</v>
      </c>
      <c r="B8" s="150"/>
      <c r="C8" s="150"/>
      <c r="D8" s="150"/>
      <c r="E8" s="150"/>
      <c r="F8" s="150"/>
      <c r="G8" s="150"/>
      <c r="H8" s="122">
        <f t="shared" si="2"/>
        <v>0</v>
      </c>
      <c r="J8" s="151"/>
      <c r="K8" s="87"/>
      <c r="L8" s="87"/>
      <c r="M8" s="87"/>
      <c r="N8" s="87"/>
      <c r="O8" s="87"/>
      <c r="P8" s="87"/>
      <c r="Q8" s="87"/>
      <c r="R8" s="87"/>
      <c r="S8" s="149"/>
      <c r="T8" s="149"/>
      <c r="U8" s="149"/>
    </row>
    <row r="9">
      <c r="A9" s="63">
        <v>4.0</v>
      </c>
      <c r="B9" s="150"/>
      <c r="C9" s="150"/>
      <c r="D9" s="150"/>
      <c r="E9" s="150"/>
      <c r="F9" s="150"/>
      <c r="G9" s="150"/>
      <c r="H9" s="122">
        <f t="shared" si="2"/>
        <v>0</v>
      </c>
      <c r="J9" s="152"/>
      <c r="K9" s="40"/>
      <c r="L9" s="40"/>
      <c r="M9" s="40"/>
      <c r="N9" s="40"/>
      <c r="O9" s="40"/>
      <c r="P9" s="40"/>
      <c r="Q9" s="40"/>
      <c r="R9" s="40"/>
      <c r="S9" s="40"/>
      <c r="T9" s="40"/>
      <c r="U9" s="40"/>
    </row>
    <row r="10">
      <c r="A10" s="63">
        <v>5.0</v>
      </c>
      <c r="B10" s="150"/>
      <c r="C10" s="150"/>
      <c r="D10" s="150"/>
      <c r="E10" s="150"/>
      <c r="F10" s="150"/>
      <c r="G10" s="150"/>
      <c r="H10" s="122">
        <f t="shared" si="2"/>
        <v>0</v>
      </c>
      <c r="J10" s="155"/>
      <c r="K10" s="40"/>
      <c r="L10" s="40"/>
      <c r="M10" s="40"/>
      <c r="N10" s="40"/>
      <c r="O10" s="40"/>
      <c r="P10" s="40"/>
      <c r="Q10" s="40"/>
      <c r="R10" s="40"/>
      <c r="S10" s="40"/>
      <c r="T10" s="40"/>
      <c r="U10" s="40"/>
    </row>
    <row r="11">
      <c r="A11" s="63">
        <v>6.0</v>
      </c>
      <c r="B11" s="150"/>
      <c r="C11" s="150"/>
      <c r="D11" s="150"/>
      <c r="E11" s="150"/>
      <c r="F11" s="150"/>
      <c r="G11" s="150"/>
      <c r="H11" s="122">
        <f t="shared" si="2"/>
        <v>0</v>
      </c>
      <c r="J11" s="155"/>
      <c r="K11" s="40"/>
      <c r="L11" s="40"/>
      <c r="M11" s="40"/>
      <c r="N11" s="40"/>
      <c r="O11" s="40"/>
      <c r="P11" s="40"/>
      <c r="Q11" s="40"/>
      <c r="R11" s="40"/>
      <c r="S11" s="40"/>
      <c r="T11" s="40"/>
      <c r="U11" s="40"/>
    </row>
    <row r="12">
      <c r="A12" s="63">
        <v>7.0</v>
      </c>
      <c r="B12" s="150"/>
      <c r="C12" s="150"/>
      <c r="D12" s="150"/>
      <c r="E12" s="150"/>
      <c r="F12" s="150"/>
      <c r="G12" s="150"/>
      <c r="H12" s="122">
        <f t="shared" si="2"/>
        <v>0</v>
      </c>
      <c r="J12" s="155"/>
      <c r="K12" s="40"/>
      <c r="L12" s="40"/>
      <c r="M12" s="40"/>
      <c r="N12" s="40"/>
      <c r="O12" s="40"/>
      <c r="P12" s="40"/>
      <c r="Q12" s="40"/>
      <c r="R12" s="40"/>
      <c r="S12" s="40"/>
      <c r="T12" s="40"/>
      <c r="U12" s="40"/>
    </row>
    <row r="13">
      <c r="A13" s="63">
        <v>8.0</v>
      </c>
      <c r="B13" s="150"/>
      <c r="C13" s="150"/>
      <c r="D13" s="150"/>
      <c r="E13" s="150"/>
      <c r="F13" s="150"/>
      <c r="G13" s="150"/>
      <c r="H13" s="122">
        <f t="shared" si="2"/>
        <v>0</v>
      </c>
      <c r="J13" s="155"/>
      <c r="K13" s="40"/>
      <c r="L13" s="40"/>
      <c r="M13" s="40"/>
      <c r="N13" s="40"/>
      <c r="O13" s="40"/>
      <c r="P13" s="40"/>
      <c r="Q13" s="40"/>
      <c r="R13" s="40"/>
      <c r="S13" s="40"/>
      <c r="T13" s="40"/>
      <c r="U13" s="40"/>
    </row>
    <row r="14">
      <c r="A14" s="63">
        <v>9.0</v>
      </c>
      <c r="B14" s="150"/>
      <c r="C14" s="150"/>
      <c r="D14" s="150"/>
      <c r="E14" s="150"/>
      <c r="F14" s="150"/>
      <c r="G14" s="150"/>
      <c r="H14" s="122">
        <f t="shared" si="2"/>
        <v>0</v>
      </c>
      <c r="J14" s="155"/>
      <c r="K14" s="40"/>
      <c r="L14" s="40"/>
      <c r="M14" s="40"/>
      <c r="N14" s="40"/>
      <c r="O14" s="40"/>
      <c r="P14" s="40"/>
      <c r="Q14" s="40"/>
      <c r="R14" s="40"/>
      <c r="S14" s="40"/>
      <c r="T14" s="40"/>
      <c r="U14" s="40"/>
    </row>
    <row r="15">
      <c r="A15" s="63">
        <v>10.0</v>
      </c>
      <c r="B15" s="150"/>
      <c r="C15" s="150"/>
      <c r="D15" s="150"/>
      <c r="E15" s="150"/>
      <c r="F15" s="150"/>
      <c r="G15" s="150"/>
      <c r="H15" s="122">
        <f t="shared" si="2"/>
        <v>0</v>
      </c>
      <c r="J15" s="155"/>
      <c r="K15" s="40"/>
      <c r="L15" s="40"/>
      <c r="M15" s="40"/>
      <c r="N15" s="40"/>
      <c r="O15" s="40"/>
      <c r="P15" s="40"/>
      <c r="Q15" s="40"/>
      <c r="R15" s="40"/>
      <c r="S15" s="40"/>
      <c r="T15" s="40"/>
      <c r="U15" s="40"/>
    </row>
    <row r="16">
      <c r="A16" s="63">
        <v>11.0</v>
      </c>
      <c r="B16" s="150"/>
      <c r="C16" s="150"/>
      <c r="D16" s="150"/>
      <c r="E16" s="150"/>
      <c r="F16" s="150"/>
      <c r="G16" s="150"/>
      <c r="H16" s="122">
        <f t="shared" si="2"/>
        <v>0</v>
      </c>
      <c r="J16" s="155"/>
      <c r="K16" s="40"/>
      <c r="L16" s="40"/>
      <c r="M16" s="40"/>
      <c r="N16" s="40"/>
      <c r="O16" s="40"/>
      <c r="P16" s="40"/>
      <c r="Q16" s="40"/>
      <c r="R16" s="40"/>
      <c r="S16" s="40"/>
      <c r="T16" s="40"/>
      <c r="U16" s="40"/>
    </row>
    <row r="17">
      <c r="A17" s="63">
        <v>12.0</v>
      </c>
      <c r="B17" s="150"/>
      <c r="C17" s="150"/>
      <c r="D17" s="150"/>
      <c r="E17" s="150"/>
      <c r="F17" s="150"/>
      <c r="G17" s="150"/>
      <c r="H17" s="122">
        <f t="shared" si="2"/>
        <v>0</v>
      </c>
      <c r="J17" s="155"/>
      <c r="K17" s="40"/>
      <c r="L17" s="40"/>
      <c r="M17" s="40"/>
      <c r="N17" s="40"/>
      <c r="O17" s="40"/>
      <c r="P17" s="40"/>
      <c r="Q17" s="40"/>
      <c r="R17" s="40"/>
      <c r="S17" s="40"/>
      <c r="T17" s="40"/>
      <c r="U17" s="40"/>
    </row>
    <row r="18">
      <c r="A18" s="63">
        <v>13.0</v>
      </c>
      <c r="B18" s="150"/>
      <c r="C18" s="150"/>
      <c r="D18" s="150"/>
      <c r="E18" s="150"/>
      <c r="F18" s="150"/>
      <c r="G18" s="150"/>
      <c r="H18" s="122">
        <f t="shared" si="2"/>
        <v>0</v>
      </c>
      <c r="J18" s="155"/>
      <c r="K18" s="40"/>
      <c r="L18" s="40"/>
      <c r="M18" s="40"/>
      <c r="N18" s="40"/>
      <c r="O18" s="40"/>
      <c r="P18" s="40"/>
      <c r="Q18" s="40"/>
      <c r="R18" s="40"/>
      <c r="S18" s="40"/>
      <c r="T18" s="40"/>
      <c r="U18" s="40"/>
    </row>
    <row r="19">
      <c r="A19" s="63">
        <v>14.0</v>
      </c>
      <c r="B19" s="150"/>
      <c r="C19" s="150"/>
      <c r="D19" s="150"/>
      <c r="E19" s="150"/>
      <c r="F19" s="150"/>
      <c r="G19" s="150"/>
      <c r="H19" s="122">
        <f t="shared" si="2"/>
        <v>0</v>
      </c>
      <c r="J19" s="155"/>
      <c r="K19" s="40"/>
      <c r="L19" s="40"/>
      <c r="M19" s="40"/>
      <c r="N19" s="40"/>
      <c r="O19" s="40"/>
      <c r="P19" s="40"/>
      <c r="Q19" s="40"/>
      <c r="R19" s="40"/>
      <c r="S19" s="40"/>
      <c r="T19" s="40"/>
      <c r="U19" s="40"/>
    </row>
    <row r="20">
      <c r="A20" s="63">
        <v>15.0</v>
      </c>
      <c r="B20" s="150"/>
      <c r="C20" s="150"/>
      <c r="D20" s="150"/>
      <c r="E20" s="150"/>
      <c r="F20" s="150"/>
      <c r="G20" s="150"/>
      <c r="H20" s="122">
        <f t="shared" si="2"/>
        <v>0</v>
      </c>
      <c r="J20" s="155"/>
      <c r="K20" s="40"/>
      <c r="L20" s="40"/>
      <c r="M20" s="40"/>
      <c r="N20" s="40"/>
      <c r="O20" s="40"/>
      <c r="P20" s="40"/>
      <c r="Q20" s="40"/>
      <c r="R20" s="40"/>
      <c r="S20" s="40"/>
      <c r="T20" s="40"/>
      <c r="U20" s="40"/>
    </row>
    <row r="21">
      <c r="A21" s="63">
        <v>16.0</v>
      </c>
      <c r="B21" s="150"/>
      <c r="C21" s="150"/>
      <c r="D21" s="150"/>
      <c r="E21" s="150"/>
      <c r="F21" s="150"/>
      <c r="G21" s="150"/>
      <c r="H21" s="122">
        <f t="shared" si="2"/>
        <v>0</v>
      </c>
      <c r="J21" s="155"/>
      <c r="K21" s="40"/>
      <c r="L21" s="40"/>
      <c r="M21" s="40"/>
      <c r="N21" s="40"/>
      <c r="O21" s="40"/>
      <c r="P21" s="40"/>
      <c r="Q21" s="40"/>
      <c r="R21" s="40"/>
      <c r="S21" s="40"/>
      <c r="T21" s="40"/>
      <c r="U21" s="40"/>
    </row>
    <row r="22">
      <c r="A22" s="63">
        <v>17.0</v>
      </c>
      <c r="B22" s="150"/>
      <c r="C22" s="147"/>
      <c r="D22" s="147"/>
      <c r="E22" s="150"/>
      <c r="F22" s="150"/>
      <c r="G22" s="150"/>
      <c r="H22" s="122">
        <f t="shared" si="2"/>
        <v>0</v>
      </c>
      <c r="J22" s="155"/>
      <c r="K22" s="40"/>
      <c r="L22" s="40"/>
      <c r="M22" s="40"/>
      <c r="N22" s="40"/>
      <c r="O22" s="40"/>
      <c r="P22" s="40"/>
      <c r="Q22" s="40"/>
      <c r="R22" s="40"/>
      <c r="S22" s="40"/>
      <c r="T22" s="40"/>
      <c r="U22" s="40"/>
    </row>
    <row r="23">
      <c r="A23" s="63">
        <v>18.0</v>
      </c>
      <c r="B23" s="150"/>
      <c r="C23" s="150"/>
      <c r="D23" s="150"/>
      <c r="E23" s="150"/>
      <c r="F23" s="150"/>
      <c r="G23" s="150"/>
      <c r="H23" s="122">
        <f t="shared" si="2"/>
        <v>0</v>
      </c>
      <c r="J23" s="155"/>
      <c r="K23" s="40"/>
      <c r="L23" s="40"/>
      <c r="M23" s="40"/>
      <c r="N23" s="40"/>
      <c r="O23" s="40"/>
      <c r="P23" s="40"/>
      <c r="Q23" s="40"/>
      <c r="R23" s="40"/>
      <c r="S23" s="40"/>
      <c r="T23" s="40"/>
      <c r="U23" s="40"/>
    </row>
    <row r="24">
      <c r="A24" s="63">
        <v>19.0</v>
      </c>
      <c r="B24" s="150"/>
      <c r="C24" s="150"/>
      <c r="D24" s="150"/>
      <c r="E24" s="150"/>
      <c r="F24" s="150"/>
      <c r="G24" s="150"/>
      <c r="H24" s="122">
        <f t="shared" si="2"/>
        <v>0</v>
      </c>
      <c r="J24" s="155"/>
      <c r="K24" s="40"/>
      <c r="L24" s="40"/>
      <c r="M24" s="40"/>
      <c r="N24" s="40"/>
      <c r="O24" s="40"/>
      <c r="P24" s="40"/>
      <c r="Q24" s="40"/>
      <c r="R24" s="40"/>
      <c r="S24" s="40"/>
      <c r="T24" s="40"/>
      <c r="U24" s="40"/>
    </row>
    <row r="25">
      <c r="A25" s="63">
        <v>20.0</v>
      </c>
      <c r="B25" s="150"/>
      <c r="C25" s="150"/>
      <c r="D25" s="150"/>
      <c r="E25" s="150"/>
      <c r="F25" s="150"/>
      <c r="G25" s="150"/>
      <c r="H25" s="122">
        <f t="shared" si="2"/>
        <v>0</v>
      </c>
      <c r="J25" s="155"/>
      <c r="K25" s="40"/>
      <c r="L25" s="40"/>
      <c r="M25" s="40"/>
      <c r="N25" s="40"/>
      <c r="O25" s="40"/>
      <c r="P25" s="40"/>
      <c r="Q25" s="40"/>
      <c r="R25" s="40"/>
      <c r="S25" s="40"/>
      <c r="T25" s="40"/>
      <c r="U25" s="40"/>
    </row>
    <row r="26">
      <c r="A26" s="63">
        <v>21.0</v>
      </c>
      <c r="B26" s="150"/>
      <c r="C26" s="150"/>
      <c r="D26" s="150"/>
      <c r="E26" s="150"/>
      <c r="F26" s="150"/>
      <c r="G26" s="147"/>
      <c r="H26" s="122">
        <f t="shared" si="2"/>
        <v>0</v>
      </c>
      <c r="J26" s="155"/>
      <c r="K26" s="40"/>
      <c r="L26" s="40"/>
      <c r="M26" s="40"/>
      <c r="N26" s="40"/>
      <c r="O26" s="40"/>
      <c r="P26" s="40"/>
      <c r="Q26" s="40"/>
      <c r="R26" s="40"/>
      <c r="S26" s="40"/>
      <c r="T26" s="40"/>
      <c r="U26" s="40"/>
    </row>
    <row r="27">
      <c r="A27" s="63">
        <v>22.0</v>
      </c>
      <c r="B27" s="150"/>
      <c r="C27" s="150"/>
      <c r="D27" s="150"/>
      <c r="E27" s="150"/>
      <c r="F27" s="150"/>
      <c r="G27" s="150"/>
      <c r="H27" s="122">
        <f t="shared" si="2"/>
        <v>0</v>
      </c>
      <c r="J27" s="155"/>
      <c r="K27" s="40"/>
      <c r="L27" s="40"/>
      <c r="M27" s="40"/>
      <c r="N27" s="40"/>
      <c r="O27" s="40"/>
      <c r="P27" s="40"/>
      <c r="Q27" s="40"/>
      <c r="R27" s="40"/>
      <c r="S27" s="40"/>
      <c r="T27" s="40"/>
      <c r="U27" s="40"/>
    </row>
    <row r="28">
      <c r="A28" s="63">
        <v>23.0</v>
      </c>
      <c r="B28" s="150"/>
      <c r="C28" s="150"/>
      <c r="D28" s="150"/>
      <c r="E28" s="150"/>
      <c r="F28" s="150"/>
      <c r="G28" s="150"/>
      <c r="H28" s="122">
        <f t="shared" si="2"/>
        <v>0</v>
      </c>
      <c r="J28" s="155"/>
      <c r="K28" s="40"/>
      <c r="L28" s="40"/>
      <c r="M28" s="40"/>
      <c r="N28" s="40"/>
      <c r="O28" s="40"/>
      <c r="P28" s="40"/>
      <c r="Q28" s="40"/>
      <c r="R28" s="40"/>
      <c r="S28" s="40"/>
      <c r="T28" s="40"/>
      <c r="U28" s="40"/>
    </row>
    <row r="29">
      <c r="A29" s="63">
        <v>24.0</v>
      </c>
      <c r="B29" s="147"/>
      <c r="C29" s="147"/>
      <c r="D29" s="147"/>
      <c r="E29" s="147"/>
      <c r="F29" s="147"/>
      <c r="G29" s="147"/>
      <c r="H29" s="122">
        <f t="shared" si="2"/>
        <v>0</v>
      </c>
      <c r="J29" s="155"/>
      <c r="K29" s="40"/>
      <c r="L29" s="40"/>
      <c r="M29" s="40"/>
      <c r="N29" s="40"/>
      <c r="O29" s="40"/>
      <c r="P29" s="40"/>
      <c r="Q29" s="40"/>
      <c r="R29" s="40"/>
      <c r="S29" s="40"/>
      <c r="T29" s="40"/>
      <c r="U29" s="40"/>
    </row>
    <row r="30">
      <c r="A30" s="63">
        <v>25.0</v>
      </c>
      <c r="B30" s="148"/>
      <c r="C30" s="148"/>
      <c r="D30" s="148"/>
      <c r="E30" s="148"/>
      <c r="F30" s="148"/>
      <c r="G30" s="148"/>
      <c r="H30" s="122">
        <f t="shared" si="2"/>
        <v>0</v>
      </c>
      <c r="J30" s="155"/>
      <c r="K30" s="40"/>
      <c r="L30" s="40"/>
      <c r="M30" s="40"/>
      <c r="N30" s="40"/>
      <c r="O30" s="40"/>
      <c r="P30" s="40"/>
      <c r="Q30" s="40"/>
      <c r="R30" s="40"/>
      <c r="S30" s="40"/>
      <c r="T30" s="40"/>
      <c r="U30" s="40"/>
    </row>
    <row r="31">
      <c r="A31" s="63">
        <v>26.0</v>
      </c>
      <c r="B31" s="150"/>
      <c r="C31" s="150"/>
      <c r="D31" s="150"/>
      <c r="E31" s="150"/>
      <c r="F31" s="150"/>
      <c r="G31" s="150"/>
      <c r="H31" s="122">
        <f t="shared" si="2"/>
        <v>0</v>
      </c>
      <c r="J31" s="155"/>
      <c r="K31" s="40"/>
      <c r="L31" s="40"/>
      <c r="M31" s="40"/>
      <c r="N31" s="40"/>
      <c r="O31" s="40"/>
      <c r="P31" s="40"/>
      <c r="Q31" s="40"/>
      <c r="R31" s="40"/>
      <c r="S31" s="40"/>
      <c r="T31" s="40"/>
      <c r="U31" s="40"/>
    </row>
    <row r="32">
      <c r="A32" s="63">
        <v>27.0</v>
      </c>
      <c r="B32" s="150"/>
      <c r="C32" s="150"/>
      <c r="D32" s="150"/>
      <c r="E32" s="150"/>
      <c r="F32" s="150"/>
      <c r="G32" s="150"/>
      <c r="H32" s="122">
        <f t="shared" si="2"/>
        <v>0</v>
      </c>
      <c r="J32" s="155"/>
      <c r="K32" s="40"/>
      <c r="L32" s="40"/>
      <c r="M32" s="40"/>
      <c r="N32" s="40"/>
      <c r="O32" s="40"/>
      <c r="P32" s="40"/>
      <c r="Q32" s="40"/>
      <c r="R32" s="40"/>
      <c r="S32" s="40"/>
      <c r="T32" s="40"/>
      <c r="U32" s="40"/>
    </row>
    <row r="33">
      <c r="A33" s="63">
        <v>28.0</v>
      </c>
      <c r="B33" s="150"/>
      <c r="C33" s="150"/>
      <c r="D33" s="150"/>
      <c r="E33" s="150"/>
      <c r="F33" s="150"/>
      <c r="G33" s="150"/>
      <c r="H33" s="122">
        <f t="shared" si="2"/>
        <v>0</v>
      </c>
      <c r="J33" s="155"/>
      <c r="K33" s="40"/>
      <c r="L33" s="40"/>
      <c r="M33" s="40"/>
      <c r="N33" s="40"/>
      <c r="O33" s="40"/>
      <c r="P33" s="40"/>
      <c r="Q33" s="40"/>
      <c r="R33" s="40"/>
      <c r="S33" s="40"/>
      <c r="T33" s="40"/>
      <c r="U33" s="40"/>
    </row>
    <row r="34">
      <c r="A34" s="63">
        <v>29.0</v>
      </c>
      <c r="B34" s="150"/>
      <c r="C34" s="150"/>
      <c r="D34" s="150"/>
      <c r="E34" s="150"/>
      <c r="F34" s="150"/>
      <c r="G34" s="150"/>
      <c r="H34" s="122">
        <f t="shared" si="2"/>
        <v>0</v>
      </c>
      <c r="J34" s="155"/>
      <c r="K34" s="40"/>
      <c r="L34" s="40"/>
      <c r="M34" s="40"/>
      <c r="N34" s="40"/>
      <c r="O34" s="40"/>
      <c r="P34" s="40"/>
      <c r="Q34" s="40"/>
      <c r="R34" s="40"/>
      <c r="S34" s="40"/>
      <c r="T34" s="40"/>
      <c r="U34" s="40"/>
    </row>
    <row r="35">
      <c r="A35" s="63">
        <v>30.0</v>
      </c>
      <c r="B35" s="150"/>
      <c r="C35" s="150"/>
      <c r="D35" s="150"/>
      <c r="E35" s="150"/>
      <c r="F35" s="150"/>
      <c r="G35" s="150"/>
      <c r="H35" s="122">
        <f t="shared" si="2"/>
        <v>0</v>
      </c>
      <c r="J35" s="155"/>
      <c r="K35" s="40"/>
      <c r="L35" s="40"/>
      <c r="M35" s="40"/>
      <c r="N35" s="40"/>
      <c r="O35" s="40"/>
      <c r="P35" s="40"/>
      <c r="Q35" s="40"/>
      <c r="R35" s="40"/>
      <c r="S35" s="40"/>
      <c r="T35" s="40"/>
      <c r="U35" s="40"/>
    </row>
    <row r="36">
      <c r="A36" s="63">
        <v>31.0</v>
      </c>
      <c r="B36" s="150"/>
      <c r="C36" s="150"/>
      <c r="D36" s="150"/>
      <c r="E36" s="150"/>
      <c r="F36" s="150"/>
      <c r="G36" s="150"/>
      <c r="H36" s="122">
        <f t="shared" si="2"/>
        <v>0</v>
      </c>
      <c r="J36" s="155"/>
      <c r="K36" s="40"/>
      <c r="L36" s="40"/>
      <c r="M36" s="40"/>
      <c r="N36" s="40"/>
      <c r="O36" s="40"/>
      <c r="P36" s="40"/>
      <c r="Q36" s="40"/>
      <c r="R36" s="40"/>
      <c r="S36" s="40"/>
      <c r="T36" s="40"/>
      <c r="U36" s="40"/>
    </row>
    <row r="37">
      <c r="A37" s="63">
        <v>32.0</v>
      </c>
      <c r="B37" s="150"/>
      <c r="C37" s="150"/>
      <c r="D37" s="150"/>
      <c r="E37" s="150"/>
      <c r="F37" s="150"/>
      <c r="G37" s="150"/>
      <c r="H37" s="122">
        <f t="shared" si="2"/>
        <v>0</v>
      </c>
      <c r="J37" s="155"/>
      <c r="K37" s="40"/>
      <c r="L37" s="40"/>
      <c r="M37" s="40"/>
      <c r="N37" s="40"/>
      <c r="O37" s="40"/>
      <c r="P37" s="40"/>
      <c r="Q37" s="40"/>
      <c r="R37" s="40"/>
      <c r="S37" s="40"/>
      <c r="T37" s="40"/>
      <c r="U37" s="40"/>
    </row>
    <row r="38">
      <c r="A38" s="63">
        <v>33.0</v>
      </c>
      <c r="B38" s="150"/>
      <c r="C38" s="150"/>
      <c r="D38" s="150"/>
      <c r="E38" s="150"/>
      <c r="F38" s="150"/>
      <c r="G38" s="150"/>
      <c r="H38" s="122">
        <f t="shared" si="2"/>
        <v>0</v>
      </c>
      <c r="J38" s="155"/>
      <c r="K38" s="40"/>
      <c r="L38" s="40"/>
      <c r="M38" s="40"/>
      <c r="N38" s="40"/>
      <c r="O38" s="40"/>
      <c r="P38" s="40"/>
      <c r="Q38" s="40"/>
      <c r="R38" s="40"/>
      <c r="S38" s="40"/>
      <c r="T38" s="40"/>
      <c r="U38" s="40"/>
    </row>
    <row r="39">
      <c r="A39" s="63">
        <v>34.0</v>
      </c>
      <c r="B39" s="150"/>
      <c r="C39" s="150"/>
      <c r="D39" s="150"/>
      <c r="E39" s="150"/>
      <c r="F39" s="150"/>
      <c r="G39" s="150"/>
      <c r="H39" s="122">
        <f t="shared" si="2"/>
        <v>0</v>
      </c>
      <c r="J39" s="155"/>
      <c r="K39" s="40"/>
      <c r="L39" s="40"/>
      <c r="M39" s="40"/>
      <c r="N39" s="40"/>
      <c r="O39" s="40"/>
      <c r="P39" s="40"/>
      <c r="Q39" s="40"/>
      <c r="R39" s="40"/>
      <c r="S39" s="40"/>
      <c r="T39" s="40"/>
      <c r="U39" s="40"/>
    </row>
    <row r="40">
      <c r="A40" s="63">
        <v>35.0</v>
      </c>
      <c r="B40" s="150"/>
      <c r="C40" s="150"/>
      <c r="D40" s="150"/>
      <c r="E40" s="150"/>
      <c r="F40" s="150"/>
      <c r="G40" s="150"/>
      <c r="H40" s="122">
        <f t="shared" si="2"/>
        <v>0</v>
      </c>
      <c r="J40" s="155"/>
      <c r="K40" s="40"/>
      <c r="L40" s="40"/>
      <c r="M40" s="40"/>
      <c r="N40" s="40"/>
      <c r="O40" s="40"/>
      <c r="P40" s="40"/>
      <c r="Q40" s="40"/>
      <c r="R40" s="40"/>
      <c r="S40" s="40"/>
      <c r="T40" s="40"/>
      <c r="U40" s="40"/>
    </row>
    <row r="41">
      <c r="A41" s="63">
        <v>36.0</v>
      </c>
      <c r="B41" s="150"/>
      <c r="C41" s="150"/>
      <c r="D41" s="150"/>
      <c r="E41" s="150"/>
      <c r="F41" s="150"/>
      <c r="G41" s="150"/>
      <c r="H41" s="122">
        <f t="shared" si="2"/>
        <v>0</v>
      </c>
      <c r="J41" s="155"/>
      <c r="K41" s="40"/>
      <c r="L41" s="40"/>
      <c r="M41" s="40"/>
      <c r="N41" s="40"/>
      <c r="O41" s="40"/>
      <c r="P41" s="40"/>
      <c r="Q41" s="40"/>
      <c r="R41" s="40"/>
      <c r="S41" s="40"/>
      <c r="T41" s="40"/>
      <c r="U41" s="40"/>
    </row>
    <row r="42">
      <c r="A42" s="63">
        <v>37.0</v>
      </c>
      <c r="B42" s="150"/>
      <c r="C42" s="150"/>
      <c r="D42" s="150"/>
      <c r="E42" s="150"/>
      <c r="F42" s="150"/>
      <c r="G42" s="150"/>
      <c r="H42" s="122">
        <f t="shared" si="2"/>
        <v>0</v>
      </c>
      <c r="J42" s="155"/>
      <c r="K42" s="40"/>
      <c r="L42" s="40"/>
      <c r="M42" s="40"/>
      <c r="N42" s="40"/>
      <c r="O42" s="40"/>
      <c r="P42" s="40"/>
      <c r="Q42" s="40"/>
      <c r="R42" s="40"/>
      <c r="S42" s="40"/>
      <c r="T42" s="40"/>
      <c r="U42" s="40"/>
    </row>
    <row r="43">
      <c r="A43" s="63">
        <v>38.0</v>
      </c>
      <c r="B43" s="150"/>
      <c r="C43" s="150"/>
      <c r="D43" s="150"/>
      <c r="E43" s="150"/>
      <c r="F43" s="150"/>
      <c r="G43" s="150"/>
      <c r="H43" s="122">
        <f t="shared" si="2"/>
        <v>0</v>
      </c>
      <c r="J43" s="155"/>
      <c r="K43" s="40"/>
      <c r="L43" s="40"/>
      <c r="M43" s="40"/>
      <c r="N43" s="40"/>
      <c r="O43" s="40"/>
      <c r="P43" s="40"/>
      <c r="Q43" s="40"/>
      <c r="R43" s="40"/>
      <c r="S43" s="40"/>
      <c r="T43" s="40"/>
      <c r="U43" s="40"/>
    </row>
    <row r="44">
      <c r="A44" s="63">
        <v>39.0</v>
      </c>
      <c r="B44" s="150"/>
      <c r="C44" s="150"/>
      <c r="D44" s="150"/>
      <c r="E44" s="150"/>
      <c r="F44" s="150"/>
      <c r="G44" s="150"/>
      <c r="H44" s="122">
        <f t="shared" si="2"/>
        <v>0</v>
      </c>
      <c r="J44" s="155"/>
      <c r="K44" s="40"/>
      <c r="L44" s="40"/>
      <c r="M44" s="40"/>
      <c r="N44" s="40"/>
      <c r="O44" s="40"/>
      <c r="P44" s="40"/>
      <c r="Q44" s="40"/>
      <c r="R44" s="40"/>
      <c r="S44" s="40"/>
      <c r="T44" s="40"/>
      <c r="U44" s="40"/>
    </row>
    <row r="45">
      <c r="A45" s="63">
        <v>40.0</v>
      </c>
      <c r="B45" s="150"/>
      <c r="C45" s="150"/>
      <c r="D45" s="150"/>
      <c r="E45" s="150"/>
      <c r="F45" s="150"/>
      <c r="G45" s="150"/>
      <c r="H45" s="122">
        <f t="shared" si="2"/>
        <v>0</v>
      </c>
      <c r="J45" s="155"/>
      <c r="K45" s="40"/>
      <c r="L45" s="40"/>
      <c r="M45" s="40"/>
      <c r="N45" s="40"/>
      <c r="O45" s="40"/>
      <c r="P45" s="40"/>
      <c r="Q45" s="40"/>
      <c r="R45" s="40"/>
      <c r="S45" s="40"/>
      <c r="T45" s="40"/>
      <c r="U45" s="40"/>
    </row>
    <row r="46">
      <c r="A46" s="63">
        <v>41.0</v>
      </c>
      <c r="B46" s="150"/>
      <c r="C46" s="150"/>
      <c r="D46" s="150"/>
      <c r="E46" s="150"/>
      <c r="F46" s="150"/>
      <c r="G46" s="150"/>
      <c r="H46" s="122">
        <f t="shared" si="2"/>
        <v>0</v>
      </c>
      <c r="J46" s="155"/>
      <c r="K46" s="40"/>
      <c r="L46" s="40"/>
      <c r="M46" s="40"/>
      <c r="N46" s="40"/>
      <c r="O46" s="40"/>
      <c r="P46" s="40"/>
      <c r="Q46" s="40"/>
      <c r="R46" s="40"/>
      <c r="S46" s="40"/>
      <c r="T46" s="40"/>
      <c r="U46" s="40"/>
    </row>
    <row r="47">
      <c r="A47" s="63">
        <v>42.0</v>
      </c>
      <c r="B47" s="150"/>
      <c r="C47" s="150"/>
      <c r="D47" s="150"/>
      <c r="E47" s="150"/>
      <c r="F47" s="150"/>
      <c r="G47" s="150"/>
      <c r="H47" s="122">
        <f t="shared" si="2"/>
        <v>0</v>
      </c>
      <c r="J47" s="155"/>
      <c r="K47" s="40"/>
      <c r="L47" s="40"/>
      <c r="M47" s="40"/>
      <c r="N47" s="40"/>
      <c r="O47" s="40"/>
      <c r="P47" s="40"/>
      <c r="Q47" s="40"/>
      <c r="R47" s="40"/>
      <c r="S47" s="40"/>
      <c r="T47" s="40"/>
      <c r="U47" s="40"/>
    </row>
    <row r="48">
      <c r="A48" s="63">
        <v>43.0</v>
      </c>
      <c r="B48" s="150"/>
      <c r="C48" s="150"/>
      <c r="D48" s="150"/>
      <c r="E48" s="150"/>
      <c r="F48" s="150"/>
      <c r="G48" s="150"/>
      <c r="H48" s="122">
        <f t="shared" si="2"/>
        <v>0</v>
      </c>
      <c r="J48" s="155"/>
      <c r="K48" s="40"/>
      <c r="L48" s="40"/>
      <c r="M48" s="40"/>
      <c r="N48" s="40"/>
      <c r="O48" s="40"/>
      <c r="P48" s="40"/>
      <c r="Q48" s="40"/>
      <c r="R48" s="40"/>
      <c r="S48" s="40"/>
      <c r="T48" s="40"/>
      <c r="U48" s="40"/>
    </row>
    <row r="49">
      <c r="A49" s="63">
        <v>44.0</v>
      </c>
      <c r="B49" s="150"/>
      <c r="C49" s="150"/>
      <c r="D49" s="150"/>
      <c r="E49" s="150"/>
      <c r="F49" s="150"/>
      <c r="G49" s="150"/>
      <c r="H49" s="122">
        <f t="shared" si="2"/>
        <v>0</v>
      </c>
      <c r="J49" s="155"/>
      <c r="K49" s="40"/>
      <c r="L49" s="40"/>
      <c r="M49" s="40"/>
      <c r="N49" s="40"/>
      <c r="O49" s="40"/>
      <c r="P49" s="40"/>
      <c r="Q49" s="40"/>
      <c r="R49" s="40"/>
      <c r="S49" s="40"/>
      <c r="T49" s="40"/>
      <c r="U49" s="40"/>
    </row>
    <row r="50">
      <c r="A50" s="63">
        <v>45.0</v>
      </c>
      <c r="B50" s="150"/>
      <c r="C50" s="150"/>
      <c r="D50" s="150"/>
      <c r="E50" s="150"/>
      <c r="F50" s="150"/>
      <c r="G50" s="150"/>
      <c r="H50" s="122">
        <f t="shared" si="2"/>
        <v>0</v>
      </c>
      <c r="J50" s="155"/>
      <c r="K50" s="40"/>
      <c r="L50" s="40"/>
      <c r="M50" s="40"/>
      <c r="N50" s="40"/>
      <c r="O50" s="40"/>
      <c r="P50" s="40"/>
      <c r="Q50" s="40"/>
      <c r="R50" s="40"/>
      <c r="S50" s="40"/>
      <c r="T50" s="40"/>
      <c r="U50" s="40"/>
    </row>
    <row r="51">
      <c r="A51" s="63">
        <v>46.0</v>
      </c>
      <c r="B51" s="150"/>
      <c r="C51" s="150"/>
      <c r="D51" s="150"/>
      <c r="E51" s="150"/>
      <c r="F51" s="150"/>
      <c r="G51" s="150"/>
      <c r="H51" s="122">
        <f t="shared" si="2"/>
        <v>0</v>
      </c>
      <c r="J51" s="155"/>
      <c r="K51" s="40"/>
      <c r="L51" s="40"/>
      <c r="M51" s="40"/>
      <c r="N51" s="40"/>
      <c r="O51" s="40"/>
      <c r="P51" s="40"/>
      <c r="Q51" s="40"/>
      <c r="R51" s="40"/>
      <c r="S51" s="40"/>
      <c r="T51" s="40"/>
      <c r="U51" s="40"/>
    </row>
    <row r="52">
      <c r="A52" s="63">
        <v>47.0</v>
      </c>
      <c r="B52" s="150"/>
      <c r="C52" s="150"/>
      <c r="D52" s="150"/>
      <c r="E52" s="150"/>
      <c r="F52" s="150"/>
      <c r="G52" s="150"/>
      <c r="H52" s="122">
        <f t="shared" si="2"/>
        <v>0</v>
      </c>
      <c r="J52" s="155"/>
      <c r="K52" s="40"/>
      <c r="L52" s="40"/>
      <c r="M52" s="40"/>
      <c r="N52" s="40"/>
      <c r="O52" s="40"/>
      <c r="P52" s="40"/>
      <c r="Q52" s="40"/>
      <c r="R52" s="40"/>
      <c r="S52" s="40"/>
      <c r="T52" s="40"/>
      <c r="U52" s="40"/>
    </row>
    <row r="53">
      <c r="A53" s="63">
        <v>48.0</v>
      </c>
      <c r="B53" s="150"/>
      <c r="C53" s="150"/>
      <c r="D53" s="150"/>
      <c r="E53" s="150"/>
      <c r="F53" s="150"/>
      <c r="G53" s="150"/>
      <c r="H53" s="122">
        <f t="shared" si="2"/>
        <v>0</v>
      </c>
      <c r="J53" s="155"/>
      <c r="K53" s="40"/>
      <c r="L53" s="40"/>
      <c r="M53" s="40"/>
      <c r="N53" s="40"/>
      <c r="O53" s="40"/>
      <c r="P53" s="40"/>
      <c r="Q53" s="40"/>
      <c r="R53" s="40"/>
      <c r="S53" s="40"/>
      <c r="T53" s="40"/>
      <c r="U53" s="40"/>
    </row>
    <row r="54">
      <c r="A54" s="63">
        <v>49.0</v>
      </c>
      <c r="B54" s="150"/>
      <c r="C54" s="150"/>
      <c r="D54" s="150"/>
      <c r="E54" s="150"/>
      <c r="F54" s="150"/>
      <c r="G54" s="150"/>
      <c r="H54" s="122">
        <f t="shared" si="2"/>
        <v>0</v>
      </c>
      <c r="J54" s="155"/>
      <c r="K54" s="40"/>
      <c r="L54" s="40"/>
      <c r="M54" s="40"/>
      <c r="N54" s="40"/>
      <c r="O54" s="40"/>
      <c r="P54" s="40"/>
      <c r="Q54" s="40"/>
      <c r="R54" s="40"/>
      <c r="S54" s="40"/>
      <c r="T54" s="40"/>
      <c r="U54" s="40"/>
    </row>
    <row r="55">
      <c r="A55" s="63">
        <v>50.0</v>
      </c>
      <c r="B55" s="150"/>
      <c r="C55" s="150"/>
      <c r="D55" s="150"/>
      <c r="E55" s="150"/>
      <c r="F55" s="150"/>
      <c r="G55" s="150"/>
      <c r="H55" s="122">
        <f t="shared" si="2"/>
        <v>0</v>
      </c>
      <c r="J55" s="155"/>
      <c r="K55" s="40"/>
      <c r="L55" s="40"/>
      <c r="M55" s="40"/>
      <c r="N55" s="40"/>
      <c r="O55" s="40"/>
      <c r="P55" s="40"/>
      <c r="Q55" s="40"/>
      <c r="R55" s="40"/>
      <c r="S55" s="40"/>
      <c r="T55" s="40"/>
      <c r="U55" s="40"/>
    </row>
    <row r="56">
      <c r="A56" s="63">
        <v>51.0</v>
      </c>
      <c r="B56" s="150"/>
      <c r="C56" s="150"/>
      <c r="D56" s="150"/>
      <c r="E56" s="150"/>
      <c r="F56" s="150"/>
      <c r="G56" s="150"/>
      <c r="H56" s="122">
        <f t="shared" si="2"/>
        <v>0</v>
      </c>
      <c r="J56" s="155"/>
      <c r="K56" s="40"/>
      <c r="L56" s="40"/>
      <c r="M56" s="40"/>
      <c r="N56" s="40"/>
      <c r="O56" s="40"/>
      <c r="P56" s="40"/>
      <c r="Q56" s="40"/>
      <c r="R56" s="40"/>
      <c r="S56" s="40"/>
      <c r="T56" s="40"/>
      <c r="U56" s="40"/>
    </row>
    <row r="57">
      <c r="A57" s="63">
        <v>52.0</v>
      </c>
      <c r="B57" s="150"/>
      <c r="C57" s="150"/>
      <c r="D57" s="150"/>
      <c r="E57" s="150"/>
      <c r="F57" s="150"/>
      <c r="G57" s="150"/>
      <c r="H57" s="122">
        <f t="shared" si="2"/>
        <v>0</v>
      </c>
      <c r="J57" s="155"/>
      <c r="K57" s="40"/>
      <c r="L57" s="40"/>
      <c r="M57" s="40"/>
      <c r="N57" s="40"/>
      <c r="O57" s="40"/>
      <c r="P57" s="40"/>
      <c r="Q57" s="40"/>
      <c r="R57" s="40"/>
      <c r="S57" s="40"/>
      <c r="T57" s="40"/>
      <c r="U57" s="40"/>
    </row>
    <row r="58">
      <c r="A58" s="63">
        <v>53.0</v>
      </c>
      <c r="B58" s="150"/>
      <c r="C58" s="150"/>
      <c r="D58" s="150"/>
      <c r="E58" s="150"/>
      <c r="F58" s="150"/>
      <c r="G58" s="150"/>
      <c r="H58" s="122">
        <f t="shared" si="2"/>
        <v>0</v>
      </c>
      <c r="J58" s="155"/>
      <c r="K58" s="40"/>
      <c r="L58" s="40"/>
      <c r="M58" s="40"/>
      <c r="N58" s="40"/>
      <c r="O58" s="40"/>
      <c r="P58" s="40"/>
      <c r="Q58" s="40"/>
      <c r="R58" s="40"/>
      <c r="S58" s="40"/>
      <c r="T58" s="40"/>
      <c r="U58" s="40"/>
    </row>
    <row r="59">
      <c r="A59" s="63">
        <v>54.0</v>
      </c>
      <c r="B59" s="150"/>
      <c r="C59" s="150"/>
      <c r="D59" s="150"/>
      <c r="E59" s="150"/>
      <c r="F59" s="150"/>
      <c r="G59" s="150"/>
      <c r="H59" s="122">
        <f t="shared" si="2"/>
        <v>0</v>
      </c>
      <c r="J59" s="155"/>
      <c r="K59" s="40"/>
      <c r="L59" s="40"/>
      <c r="M59" s="40"/>
      <c r="N59" s="40"/>
      <c r="O59" s="40"/>
      <c r="P59" s="40"/>
      <c r="Q59" s="40"/>
      <c r="R59" s="40"/>
      <c r="S59" s="40"/>
      <c r="T59" s="40"/>
      <c r="U59" s="40"/>
    </row>
    <row r="60">
      <c r="A60" s="63">
        <v>55.0</v>
      </c>
      <c r="B60" s="150"/>
      <c r="C60" s="150"/>
      <c r="D60" s="150"/>
      <c r="E60" s="150"/>
      <c r="F60" s="150"/>
      <c r="G60" s="150"/>
      <c r="H60" s="122">
        <f t="shared" si="2"/>
        <v>0</v>
      </c>
      <c r="J60" s="155"/>
      <c r="K60" s="40"/>
      <c r="L60" s="40"/>
      <c r="M60" s="40"/>
      <c r="N60" s="40"/>
      <c r="O60" s="40"/>
      <c r="P60" s="40"/>
      <c r="Q60" s="40"/>
      <c r="R60" s="40"/>
      <c r="S60" s="40"/>
      <c r="T60" s="40"/>
      <c r="U60" s="40"/>
    </row>
    <row r="61">
      <c r="A61" s="63">
        <v>56.0</v>
      </c>
      <c r="B61" s="150"/>
      <c r="C61" s="150"/>
      <c r="D61" s="150"/>
      <c r="E61" s="150"/>
      <c r="F61" s="150"/>
      <c r="G61" s="150"/>
      <c r="H61" s="122">
        <f t="shared" si="2"/>
        <v>0</v>
      </c>
      <c r="J61" s="155"/>
      <c r="K61" s="40"/>
      <c r="L61" s="40"/>
      <c r="M61" s="40"/>
      <c r="N61" s="40"/>
      <c r="O61" s="40"/>
      <c r="P61" s="40"/>
      <c r="Q61" s="40"/>
      <c r="R61" s="40"/>
      <c r="S61" s="40"/>
      <c r="T61" s="40"/>
      <c r="U61" s="40"/>
    </row>
    <row r="62">
      <c r="A62" s="63">
        <v>57.0</v>
      </c>
      <c r="B62" s="150"/>
      <c r="C62" s="150"/>
      <c r="D62" s="150"/>
      <c r="E62" s="150"/>
      <c r="F62" s="150"/>
      <c r="G62" s="150"/>
      <c r="H62" s="122">
        <f t="shared" si="2"/>
        <v>0</v>
      </c>
      <c r="J62" s="155"/>
      <c r="K62" s="40"/>
      <c r="L62" s="40"/>
      <c r="M62" s="40"/>
      <c r="N62" s="40"/>
      <c r="O62" s="40"/>
      <c r="P62" s="40"/>
      <c r="Q62" s="40"/>
      <c r="R62" s="40"/>
      <c r="S62" s="40"/>
      <c r="T62" s="40"/>
      <c r="U62" s="40"/>
    </row>
    <row r="63">
      <c r="A63" s="63">
        <v>58.0</v>
      </c>
      <c r="B63" s="150"/>
      <c r="C63" s="150"/>
      <c r="D63" s="150"/>
      <c r="E63" s="150"/>
      <c r="F63" s="150"/>
      <c r="G63" s="150"/>
      <c r="H63" s="122">
        <f t="shared" si="2"/>
        <v>0</v>
      </c>
      <c r="J63" s="155"/>
      <c r="K63" s="40"/>
      <c r="L63" s="40"/>
      <c r="M63" s="40"/>
      <c r="N63" s="40"/>
      <c r="O63" s="40"/>
      <c r="P63" s="40"/>
      <c r="Q63" s="40"/>
      <c r="R63" s="40"/>
      <c r="S63" s="40"/>
      <c r="T63" s="40"/>
      <c r="U63" s="40"/>
    </row>
    <row r="64">
      <c r="A64" s="63">
        <v>59.0</v>
      </c>
      <c r="B64" s="150"/>
      <c r="C64" s="150"/>
      <c r="D64" s="150"/>
      <c r="E64" s="150"/>
      <c r="F64" s="150"/>
      <c r="G64" s="150"/>
      <c r="H64" s="122">
        <f t="shared" si="2"/>
        <v>0</v>
      </c>
      <c r="J64" s="155"/>
      <c r="K64" s="40"/>
      <c r="L64" s="40"/>
      <c r="M64" s="40"/>
      <c r="N64" s="40"/>
      <c r="O64" s="40"/>
      <c r="P64" s="40"/>
      <c r="Q64" s="40"/>
      <c r="R64" s="40"/>
      <c r="S64" s="40"/>
      <c r="T64" s="40"/>
      <c r="U64" s="40"/>
    </row>
    <row r="65">
      <c r="A65" s="63">
        <v>60.0</v>
      </c>
      <c r="B65" s="150"/>
      <c r="C65" s="150"/>
      <c r="D65" s="150"/>
      <c r="E65" s="150"/>
      <c r="F65" s="150"/>
      <c r="G65" s="150"/>
      <c r="H65" s="122">
        <f t="shared" si="2"/>
        <v>0</v>
      </c>
      <c r="J65" s="155"/>
      <c r="K65" s="40"/>
      <c r="L65" s="40"/>
      <c r="M65" s="40"/>
      <c r="N65" s="40"/>
      <c r="O65" s="40"/>
      <c r="P65" s="40"/>
      <c r="Q65" s="40"/>
      <c r="R65" s="40"/>
      <c r="S65" s="40"/>
      <c r="T65" s="40"/>
      <c r="U65" s="40"/>
    </row>
    <row r="66">
      <c r="A66" s="63">
        <v>61.0</v>
      </c>
      <c r="B66" s="150"/>
      <c r="C66" s="150"/>
      <c r="D66" s="150"/>
      <c r="E66" s="150"/>
      <c r="F66" s="150"/>
      <c r="G66" s="150"/>
      <c r="H66" s="122">
        <f t="shared" si="2"/>
        <v>0</v>
      </c>
      <c r="J66" s="155"/>
      <c r="K66" s="40"/>
      <c r="L66" s="40"/>
      <c r="M66" s="40"/>
      <c r="N66" s="40"/>
      <c r="O66" s="40"/>
      <c r="P66" s="40"/>
      <c r="Q66" s="40"/>
      <c r="R66" s="40"/>
      <c r="S66" s="40"/>
      <c r="T66" s="40"/>
      <c r="U66" s="40"/>
    </row>
    <row r="67">
      <c r="A67" s="63">
        <v>62.0</v>
      </c>
      <c r="B67" s="150"/>
      <c r="C67" s="150"/>
      <c r="D67" s="150"/>
      <c r="E67" s="150"/>
      <c r="F67" s="150"/>
      <c r="G67" s="150"/>
      <c r="H67" s="122">
        <f t="shared" si="2"/>
        <v>0</v>
      </c>
      <c r="J67" s="155"/>
      <c r="K67" s="40"/>
      <c r="L67" s="40"/>
      <c r="M67" s="40"/>
      <c r="N67" s="40"/>
      <c r="O67" s="40"/>
      <c r="P67" s="40"/>
      <c r="Q67" s="40"/>
      <c r="R67" s="40"/>
      <c r="S67" s="40"/>
      <c r="T67" s="40"/>
      <c r="U67" s="40"/>
    </row>
    <row r="68">
      <c r="A68" s="63">
        <v>63.0</v>
      </c>
      <c r="B68" s="150"/>
      <c r="C68" s="150"/>
      <c r="D68" s="150"/>
      <c r="E68" s="150"/>
      <c r="F68" s="150"/>
      <c r="G68" s="150"/>
      <c r="H68" s="122">
        <f t="shared" si="2"/>
        <v>0</v>
      </c>
      <c r="J68" s="155"/>
      <c r="K68" s="40"/>
      <c r="L68" s="40"/>
      <c r="M68" s="40"/>
      <c r="N68" s="40"/>
      <c r="O68" s="40"/>
      <c r="P68" s="40"/>
      <c r="Q68" s="40"/>
      <c r="R68" s="40"/>
      <c r="S68" s="40"/>
      <c r="T68" s="40"/>
      <c r="U68" s="40"/>
    </row>
    <row r="69">
      <c r="A69" s="63">
        <v>64.0</v>
      </c>
      <c r="B69" s="150"/>
      <c r="C69" s="150"/>
      <c r="D69" s="150"/>
      <c r="E69" s="150"/>
      <c r="F69" s="150"/>
      <c r="G69" s="150"/>
      <c r="H69" s="122">
        <f t="shared" si="2"/>
        <v>0</v>
      </c>
      <c r="J69" s="155"/>
      <c r="K69" s="40"/>
      <c r="L69" s="40"/>
      <c r="M69" s="40"/>
      <c r="N69" s="40"/>
      <c r="O69" s="40"/>
      <c r="P69" s="40"/>
      <c r="Q69" s="40"/>
      <c r="R69" s="40"/>
      <c r="S69" s="40"/>
      <c r="T69" s="40"/>
      <c r="U69" s="40"/>
    </row>
    <row r="70">
      <c r="A70" s="63">
        <v>65.0</v>
      </c>
      <c r="B70" s="150"/>
      <c r="C70" s="150"/>
      <c r="D70" s="150"/>
      <c r="E70" s="150"/>
      <c r="F70" s="150"/>
      <c r="G70" s="150"/>
      <c r="H70" s="122">
        <f t="shared" si="2"/>
        <v>0</v>
      </c>
      <c r="J70" s="155"/>
      <c r="K70" s="40"/>
      <c r="L70" s="40"/>
      <c r="M70" s="40"/>
      <c r="N70" s="40"/>
      <c r="O70" s="40"/>
      <c r="P70" s="40"/>
      <c r="Q70" s="40"/>
      <c r="R70" s="40"/>
      <c r="S70" s="40"/>
      <c r="T70" s="40"/>
      <c r="U70" s="40"/>
    </row>
    <row r="71">
      <c r="A71" s="63">
        <v>66.0</v>
      </c>
      <c r="B71" s="150"/>
      <c r="C71" s="150"/>
      <c r="D71" s="150"/>
      <c r="E71" s="150"/>
      <c r="F71" s="150"/>
      <c r="G71" s="150"/>
      <c r="H71" s="122">
        <f t="shared" si="2"/>
        <v>0</v>
      </c>
      <c r="J71" s="155"/>
      <c r="K71" s="40"/>
      <c r="L71" s="40"/>
      <c r="M71" s="40"/>
      <c r="N71" s="40"/>
      <c r="O71" s="40"/>
      <c r="P71" s="40"/>
      <c r="Q71" s="40"/>
      <c r="R71" s="40"/>
      <c r="S71" s="40"/>
      <c r="T71" s="40"/>
      <c r="U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128"/>
      <c r="W72" s="128"/>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row>
    <row r="74">
      <c r="B74" s="75"/>
      <c r="C74" s="75"/>
      <c r="D74" s="75"/>
      <c r="E74" s="75"/>
      <c r="F74" s="75"/>
      <c r="G74" s="75"/>
      <c r="H74" s="75"/>
      <c r="J74" s="156"/>
      <c r="K74" s="40"/>
      <c r="L74" s="40"/>
      <c r="M74" s="40"/>
      <c r="N74" s="40"/>
      <c r="O74" s="40"/>
      <c r="P74" s="40"/>
      <c r="Q74" s="40"/>
      <c r="R74" s="40"/>
      <c r="S74" s="40"/>
      <c r="T74" s="40"/>
      <c r="U74" s="40"/>
    </row>
    <row r="75">
      <c r="B75" s="75"/>
      <c r="C75" s="75"/>
      <c r="D75" s="75"/>
      <c r="E75" s="75"/>
      <c r="F75" s="75"/>
      <c r="G75" s="75"/>
      <c r="H75" s="75"/>
      <c r="J75" s="155"/>
      <c r="K75" s="40"/>
      <c r="L75" s="40"/>
      <c r="M75" s="40"/>
      <c r="N75" s="40"/>
      <c r="O75" s="40"/>
      <c r="P75" s="40"/>
      <c r="Q75" s="40"/>
      <c r="R75" s="40"/>
      <c r="S75" s="40"/>
      <c r="T75" s="40"/>
      <c r="U75" s="40"/>
    </row>
    <row r="76">
      <c r="B76" s="75"/>
      <c r="C76" s="75"/>
      <c r="D76" s="75"/>
      <c r="E76" s="75"/>
      <c r="F76" s="75"/>
      <c r="G76" s="75"/>
      <c r="H76" s="75"/>
      <c r="J76" s="134"/>
      <c r="K76" s="95"/>
      <c r="L76" s="76"/>
      <c r="M76" s="95"/>
      <c r="N76" s="95"/>
      <c r="O76" s="95"/>
      <c r="P76" s="95"/>
      <c r="Q76" s="95"/>
      <c r="R76" s="95"/>
      <c r="S76" s="95"/>
      <c r="T76" s="95"/>
      <c r="U76" s="149"/>
    </row>
    <row r="77">
      <c r="B77" s="75"/>
      <c r="C77" s="75"/>
      <c r="D77" s="75"/>
      <c r="E77" s="75"/>
      <c r="F77" s="75"/>
      <c r="G77" s="75"/>
      <c r="H77" s="75"/>
      <c r="J77" s="165"/>
      <c r="K77" s="95"/>
      <c r="L77" s="40"/>
      <c r="M77" s="40"/>
      <c r="N77" s="40"/>
      <c r="O77" s="40"/>
      <c r="P77" s="40"/>
      <c r="Q77" s="40"/>
      <c r="R77" s="40"/>
      <c r="S77" s="40"/>
      <c r="T77" s="40"/>
      <c r="U77" s="40"/>
    </row>
    <row r="78">
      <c r="B78" s="75"/>
      <c r="C78" s="75"/>
      <c r="D78" s="75"/>
      <c r="E78" s="75"/>
      <c r="F78" s="75"/>
      <c r="G78" s="75"/>
      <c r="H78" s="75"/>
      <c r="J78" s="165"/>
      <c r="K78" s="95"/>
      <c r="L78" s="40"/>
      <c r="M78" s="40"/>
      <c r="N78" s="40"/>
      <c r="O78" s="40"/>
      <c r="P78" s="40"/>
      <c r="Q78" s="40"/>
      <c r="R78" s="40"/>
      <c r="S78" s="40"/>
      <c r="T78" s="40"/>
      <c r="U78" s="40"/>
    </row>
    <row r="79">
      <c r="B79" s="75"/>
      <c r="C79" s="75"/>
      <c r="D79" s="75"/>
      <c r="E79" s="75"/>
      <c r="F79" s="75"/>
      <c r="G79" s="75"/>
      <c r="H79" s="75"/>
      <c r="J79" s="165"/>
      <c r="K79" s="95"/>
      <c r="L79" s="40"/>
      <c r="M79" s="40"/>
      <c r="N79" s="40"/>
      <c r="O79" s="40"/>
      <c r="P79" s="40"/>
      <c r="Q79" s="40"/>
      <c r="R79" s="40"/>
      <c r="S79" s="40"/>
      <c r="T79" s="40"/>
      <c r="U79" s="40"/>
    </row>
    <row r="80">
      <c r="B80" s="75"/>
      <c r="C80" s="75"/>
      <c r="D80" s="75"/>
      <c r="E80" s="75"/>
      <c r="F80" s="75"/>
      <c r="G80" s="75"/>
      <c r="H80" s="75"/>
      <c r="J80" s="165"/>
      <c r="K80" s="95"/>
      <c r="L80" s="40"/>
      <c r="M80" s="40"/>
      <c r="N80" s="40"/>
      <c r="O80" s="40"/>
      <c r="P80" s="40"/>
      <c r="Q80" s="40"/>
      <c r="R80" s="40"/>
      <c r="S80" s="40"/>
      <c r="T80" s="40"/>
      <c r="U80" s="40"/>
    </row>
    <row r="81">
      <c r="B81" s="75"/>
      <c r="C81" s="75"/>
      <c r="D81" s="75"/>
      <c r="E81" s="75"/>
      <c r="F81" s="75"/>
      <c r="G81" s="75"/>
      <c r="H81" s="75"/>
      <c r="J81" s="156"/>
      <c r="K81" s="95"/>
      <c r="L81" s="40"/>
      <c r="M81" s="40"/>
      <c r="N81" s="40"/>
      <c r="O81" s="40"/>
      <c r="P81" s="40"/>
      <c r="Q81" s="40"/>
      <c r="R81" s="40"/>
      <c r="S81" s="40"/>
      <c r="T81" s="40"/>
      <c r="U81" s="40"/>
    </row>
    <row r="82">
      <c r="B82" s="75"/>
      <c r="C82" s="75"/>
      <c r="D82" s="75"/>
      <c r="E82" s="75"/>
      <c r="F82" s="75"/>
      <c r="G82" s="75"/>
      <c r="H82" s="75"/>
      <c r="J82" s="165"/>
      <c r="K82" s="95"/>
      <c r="L82" s="40"/>
      <c r="M82" s="40"/>
      <c r="N82" s="40"/>
      <c r="O82" s="40"/>
      <c r="P82" s="40"/>
      <c r="Q82" s="40"/>
      <c r="R82" s="40"/>
      <c r="S82" s="40"/>
      <c r="T82" s="40"/>
      <c r="U82" s="40"/>
    </row>
    <row r="83">
      <c r="B83" s="75"/>
      <c r="C83" s="75"/>
      <c r="D83" s="75"/>
      <c r="E83" s="75"/>
      <c r="F83" s="75"/>
      <c r="G83" s="75"/>
      <c r="H83" s="75"/>
      <c r="J83" s="155"/>
      <c r="K83" s="95"/>
      <c r="L83" s="40"/>
      <c r="M83" s="40"/>
      <c r="N83" s="40"/>
      <c r="O83" s="40"/>
      <c r="P83" s="40"/>
      <c r="Q83" s="40"/>
      <c r="R83" s="40"/>
      <c r="S83" s="40"/>
      <c r="T83" s="40"/>
      <c r="U83" s="40"/>
    </row>
    <row r="84">
      <c r="B84" s="75"/>
      <c r="C84" s="75"/>
      <c r="D84" s="75"/>
      <c r="E84" s="75"/>
      <c r="F84" s="75"/>
      <c r="G84" s="75"/>
      <c r="H84" s="75"/>
      <c r="J84" s="165"/>
      <c r="K84" s="40"/>
      <c r="L84" s="40"/>
      <c r="M84" s="40"/>
      <c r="N84" s="40"/>
      <c r="O84" s="40"/>
      <c r="P84" s="40"/>
      <c r="Q84" s="40"/>
      <c r="R84" s="40"/>
      <c r="S84" s="40"/>
      <c r="T84" s="40"/>
      <c r="U84" s="40"/>
    </row>
    <row r="85">
      <c r="B85" s="75"/>
      <c r="C85" s="75"/>
      <c r="D85" s="75"/>
      <c r="E85" s="75"/>
      <c r="F85" s="75"/>
      <c r="G85" s="75"/>
      <c r="H85" s="75"/>
      <c r="J85" s="155"/>
      <c r="K85" s="40"/>
      <c r="L85" s="40"/>
      <c r="M85" s="40"/>
      <c r="N85" s="40"/>
      <c r="O85" s="40"/>
      <c r="P85" s="40"/>
      <c r="Q85" s="40"/>
      <c r="R85" s="40"/>
      <c r="S85" s="40"/>
      <c r="T85" s="40"/>
      <c r="U85" s="40"/>
    </row>
    <row r="86">
      <c r="B86" s="75"/>
      <c r="C86" s="75"/>
      <c r="D86" s="75"/>
      <c r="E86" s="75"/>
      <c r="F86" s="75"/>
      <c r="G86" s="75"/>
      <c r="H86" s="75"/>
      <c r="J86" s="155"/>
      <c r="K86" s="40"/>
      <c r="L86" s="40"/>
      <c r="M86" s="40"/>
      <c r="N86" s="40"/>
      <c r="O86" s="40"/>
      <c r="P86" s="40"/>
      <c r="Q86" s="40"/>
      <c r="R86" s="40"/>
      <c r="S86" s="40"/>
      <c r="T86" s="40"/>
      <c r="U86" s="40"/>
    </row>
    <row r="87">
      <c r="B87" s="75"/>
      <c r="C87" s="75"/>
      <c r="D87" s="75"/>
      <c r="E87" s="75"/>
      <c r="F87" s="75"/>
      <c r="G87" s="75"/>
      <c r="H87" s="75"/>
      <c r="J87" s="155"/>
      <c r="K87" s="40"/>
      <c r="L87" s="40"/>
      <c r="M87" s="40"/>
      <c r="N87" s="40"/>
      <c r="O87" s="40"/>
      <c r="P87" s="40"/>
      <c r="Q87" s="40"/>
      <c r="R87" s="40"/>
      <c r="S87" s="40"/>
      <c r="T87" s="40"/>
      <c r="U87" s="40"/>
    </row>
    <row r="88">
      <c r="B88" s="75"/>
      <c r="C88" s="75"/>
      <c r="D88" s="75"/>
      <c r="E88" s="75"/>
      <c r="F88" s="75"/>
      <c r="G88" s="75"/>
      <c r="H88" s="75"/>
      <c r="J88" s="155"/>
      <c r="K88" s="40"/>
      <c r="L88" s="40"/>
      <c r="M88" s="40"/>
      <c r="N88" s="40"/>
      <c r="O88" s="40"/>
      <c r="P88" s="40"/>
      <c r="Q88" s="40"/>
      <c r="R88" s="40"/>
      <c r="S88" s="40"/>
      <c r="T88" s="40"/>
      <c r="U88" s="40"/>
    </row>
    <row r="89">
      <c r="B89" s="75"/>
      <c r="C89" s="75"/>
      <c r="D89" s="75"/>
      <c r="E89" s="75"/>
      <c r="F89" s="75"/>
      <c r="G89" s="75"/>
      <c r="H89" s="75"/>
      <c r="J89" s="155"/>
      <c r="K89" s="40"/>
      <c r="L89" s="40"/>
      <c r="M89" s="40"/>
      <c r="N89" s="40"/>
      <c r="O89" s="40"/>
      <c r="P89" s="40"/>
      <c r="Q89" s="40"/>
      <c r="R89" s="40"/>
      <c r="S89" s="40"/>
      <c r="T89" s="40"/>
      <c r="U89" s="40"/>
    </row>
    <row r="90">
      <c r="B90" s="75"/>
      <c r="C90" s="75"/>
      <c r="D90" s="75"/>
      <c r="E90" s="75"/>
      <c r="F90" s="75"/>
      <c r="G90" s="75"/>
      <c r="H90" s="75"/>
      <c r="J90" s="155"/>
      <c r="K90" s="40"/>
      <c r="L90" s="40"/>
      <c r="M90" s="40"/>
      <c r="N90" s="40"/>
      <c r="O90" s="40"/>
      <c r="P90" s="40"/>
      <c r="Q90" s="40"/>
      <c r="R90" s="40"/>
      <c r="S90" s="40"/>
      <c r="T90" s="40"/>
      <c r="U90" s="40"/>
    </row>
    <row r="91">
      <c r="B91" s="75"/>
      <c r="C91" s="75"/>
      <c r="D91" s="75"/>
      <c r="E91" s="75"/>
      <c r="F91" s="75"/>
      <c r="G91" s="75"/>
      <c r="H91" s="75"/>
      <c r="J91" s="155"/>
      <c r="K91" s="40"/>
      <c r="L91" s="40"/>
      <c r="M91" s="40"/>
      <c r="N91" s="40"/>
      <c r="O91" s="40"/>
      <c r="P91" s="40"/>
      <c r="Q91" s="40"/>
      <c r="R91" s="40"/>
      <c r="S91" s="40"/>
      <c r="T91" s="40"/>
      <c r="U91" s="40"/>
    </row>
    <row r="92">
      <c r="B92" s="75"/>
      <c r="C92" s="75"/>
      <c r="D92" s="75"/>
      <c r="E92" s="75"/>
      <c r="F92" s="75"/>
      <c r="G92" s="75"/>
      <c r="H92" s="75"/>
      <c r="J92" s="155"/>
      <c r="K92" s="40"/>
      <c r="L92" s="40"/>
      <c r="M92" s="40"/>
      <c r="N92" s="40"/>
      <c r="O92" s="40"/>
      <c r="P92" s="40"/>
      <c r="Q92" s="40"/>
      <c r="R92" s="40"/>
      <c r="S92" s="40"/>
      <c r="T92" s="40"/>
      <c r="U92" s="40"/>
    </row>
    <row r="93">
      <c r="B93" s="75"/>
      <c r="C93" s="75"/>
      <c r="D93" s="75"/>
      <c r="E93" s="75"/>
      <c r="F93" s="75"/>
      <c r="G93" s="75"/>
      <c r="H93" s="75"/>
      <c r="J93" s="155"/>
      <c r="K93" s="40"/>
      <c r="L93" s="40"/>
      <c r="M93" s="40"/>
      <c r="N93" s="40"/>
      <c r="O93" s="40"/>
      <c r="P93" s="40"/>
      <c r="Q93" s="40"/>
      <c r="R93" s="40"/>
      <c r="S93" s="40"/>
      <c r="T93" s="40"/>
      <c r="U93" s="40"/>
    </row>
    <row r="94">
      <c r="B94" s="75"/>
      <c r="C94" s="75"/>
      <c r="D94" s="75"/>
      <c r="E94" s="75"/>
      <c r="F94" s="75"/>
      <c r="G94" s="75"/>
      <c r="H94" s="75"/>
      <c r="J94" s="155"/>
      <c r="K94" s="40"/>
      <c r="L94" s="40"/>
      <c r="M94" s="40"/>
      <c r="N94" s="40"/>
      <c r="O94" s="40"/>
      <c r="P94" s="40"/>
      <c r="Q94" s="40"/>
      <c r="R94" s="40"/>
      <c r="S94" s="40"/>
      <c r="T94" s="40"/>
      <c r="U94" s="40"/>
    </row>
    <row r="95">
      <c r="B95" s="75"/>
      <c r="C95" s="75"/>
      <c r="D95" s="75"/>
      <c r="E95" s="75"/>
      <c r="F95" s="75"/>
      <c r="G95" s="75"/>
      <c r="H95" s="75"/>
      <c r="J95" s="155"/>
      <c r="K95" s="40"/>
      <c r="L95" s="40"/>
      <c r="M95" s="40"/>
      <c r="N95" s="40"/>
      <c r="O95" s="40"/>
      <c r="P95" s="40"/>
      <c r="Q95" s="40"/>
      <c r="R95" s="40"/>
      <c r="S95" s="40"/>
      <c r="T95" s="40"/>
      <c r="U95" s="40"/>
    </row>
    <row r="96">
      <c r="B96" s="75"/>
      <c r="C96" s="75"/>
      <c r="D96" s="75"/>
      <c r="E96" s="75"/>
      <c r="F96" s="75"/>
      <c r="G96" s="75"/>
      <c r="H96" s="75"/>
      <c r="J96" s="155"/>
      <c r="K96" s="40"/>
      <c r="L96" s="40"/>
      <c r="M96" s="40"/>
      <c r="N96" s="40"/>
      <c r="O96" s="40"/>
      <c r="P96" s="40"/>
      <c r="Q96" s="40"/>
      <c r="R96" s="40"/>
      <c r="S96" s="40"/>
      <c r="T96" s="40"/>
      <c r="U96" s="40"/>
    </row>
    <row r="97">
      <c r="B97" s="75"/>
      <c r="C97" s="75"/>
      <c r="D97" s="75"/>
      <c r="E97" s="75"/>
      <c r="F97" s="75"/>
      <c r="G97" s="75"/>
      <c r="H97" s="75"/>
      <c r="J97" s="155"/>
      <c r="K97" s="40"/>
      <c r="L97" s="40"/>
      <c r="M97" s="40"/>
      <c r="N97" s="40"/>
      <c r="O97" s="40"/>
      <c r="P97" s="40"/>
      <c r="Q97" s="40"/>
      <c r="R97" s="40"/>
      <c r="S97" s="40"/>
      <c r="T97" s="40"/>
      <c r="U97" s="40"/>
    </row>
    <row r="98">
      <c r="B98" s="75"/>
      <c r="C98" s="75"/>
      <c r="D98" s="75"/>
      <c r="E98" s="75"/>
      <c r="F98" s="75"/>
      <c r="G98" s="75"/>
      <c r="H98" s="75"/>
      <c r="J98" s="155"/>
      <c r="K98" s="40"/>
      <c r="L98" s="40"/>
      <c r="M98" s="40"/>
      <c r="N98" s="40"/>
      <c r="O98" s="40"/>
      <c r="P98" s="40"/>
      <c r="Q98" s="40"/>
      <c r="R98" s="40"/>
      <c r="S98" s="40"/>
      <c r="T98" s="40"/>
      <c r="U98" s="40"/>
    </row>
    <row r="99">
      <c r="B99" s="75"/>
      <c r="C99" s="75"/>
      <c r="D99" s="75"/>
      <c r="E99" s="75"/>
      <c r="F99" s="75"/>
      <c r="G99" s="75"/>
      <c r="H99" s="75"/>
      <c r="J99" s="155"/>
      <c r="K99" s="40"/>
      <c r="L99" s="40"/>
      <c r="M99" s="40"/>
      <c r="N99" s="40"/>
      <c r="O99" s="40"/>
      <c r="P99" s="40"/>
      <c r="Q99" s="40"/>
      <c r="R99" s="40"/>
      <c r="S99" s="40"/>
      <c r="T99" s="40"/>
      <c r="U99" s="40"/>
    </row>
    <row r="100">
      <c r="B100" s="75"/>
      <c r="C100" s="75"/>
      <c r="D100" s="75"/>
      <c r="E100" s="75"/>
      <c r="F100" s="75"/>
      <c r="G100" s="75"/>
      <c r="H100" s="75"/>
      <c r="J100" s="155"/>
      <c r="K100" s="40"/>
      <c r="L100" s="40"/>
      <c r="M100" s="40"/>
      <c r="N100" s="40"/>
      <c r="O100" s="40"/>
      <c r="P100" s="40"/>
      <c r="Q100" s="40"/>
      <c r="R100" s="40"/>
      <c r="S100" s="40"/>
      <c r="T100" s="40"/>
      <c r="U100" s="40"/>
    </row>
    <row r="101">
      <c r="B101" s="75"/>
      <c r="C101" s="75"/>
      <c r="D101" s="75"/>
      <c r="E101" s="75"/>
      <c r="F101" s="75"/>
      <c r="G101" s="75"/>
      <c r="H101" s="75"/>
      <c r="J101" s="155"/>
      <c r="K101" s="40"/>
      <c r="L101" s="40"/>
      <c r="M101" s="40"/>
      <c r="N101" s="40"/>
      <c r="O101" s="40"/>
      <c r="P101" s="40"/>
      <c r="Q101" s="40"/>
      <c r="R101" s="40"/>
      <c r="S101" s="40"/>
      <c r="T101" s="40"/>
      <c r="U101" s="40"/>
    </row>
    <row r="102">
      <c r="B102" s="75"/>
      <c r="C102" s="75"/>
      <c r="D102" s="75"/>
      <c r="E102" s="75"/>
      <c r="F102" s="75"/>
      <c r="G102" s="75"/>
      <c r="H102" s="75"/>
      <c r="J102" s="155"/>
      <c r="K102" s="40"/>
      <c r="L102" s="40"/>
      <c r="M102" s="40"/>
      <c r="N102" s="40"/>
      <c r="O102" s="40"/>
      <c r="P102" s="40"/>
      <c r="Q102" s="40"/>
      <c r="R102" s="40"/>
      <c r="S102" s="40"/>
      <c r="T102" s="40"/>
      <c r="U102" s="40"/>
    </row>
    <row r="103">
      <c r="B103" s="75"/>
      <c r="C103" s="75"/>
      <c r="D103" s="75"/>
      <c r="E103" s="75"/>
      <c r="F103" s="75"/>
      <c r="G103" s="75"/>
      <c r="H103" s="75"/>
      <c r="J103" s="155"/>
      <c r="K103" s="40"/>
      <c r="L103" s="40"/>
      <c r="M103" s="40"/>
      <c r="N103" s="40"/>
      <c r="O103" s="40"/>
      <c r="P103" s="40"/>
      <c r="Q103" s="40"/>
      <c r="R103" s="40"/>
      <c r="S103" s="40"/>
      <c r="T103" s="40"/>
      <c r="U103" s="40"/>
    </row>
    <row r="104">
      <c r="B104" s="75"/>
      <c r="C104" s="75"/>
      <c r="D104" s="75"/>
      <c r="E104" s="75"/>
      <c r="F104" s="75"/>
      <c r="G104" s="75"/>
      <c r="H104" s="75"/>
      <c r="J104" s="155"/>
      <c r="K104" s="40"/>
      <c r="L104" s="40"/>
      <c r="M104" s="40"/>
      <c r="N104" s="40"/>
      <c r="O104" s="40"/>
      <c r="P104" s="40"/>
      <c r="Q104" s="40"/>
      <c r="R104" s="40"/>
      <c r="S104" s="40"/>
      <c r="T104" s="40"/>
      <c r="U104" s="40"/>
    </row>
    <row r="105">
      <c r="B105" s="75"/>
      <c r="C105" s="75"/>
      <c r="D105" s="75"/>
      <c r="E105" s="75"/>
      <c r="F105" s="75"/>
      <c r="G105" s="75"/>
      <c r="H105" s="75"/>
      <c r="J105" s="155"/>
      <c r="K105" s="40"/>
      <c r="L105" s="40"/>
      <c r="M105" s="40"/>
      <c r="N105" s="40"/>
      <c r="O105" s="40"/>
      <c r="P105" s="40"/>
      <c r="Q105" s="40"/>
      <c r="R105" s="40"/>
      <c r="S105" s="40"/>
      <c r="T105" s="40"/>
      <c r="U105" s="40"/>
    </row>
    <row r="106">
      <c r="B106" s="75"/>
      <c r="C106" s="75"/>
      <c r="D106" s="75"/>
      <c r="E106" s="75"/>
      <c r="F106" s="75"/>
      <c r="G106" s="75"/>
      <c r="H106" s="75"/>
      <c r="J106" s="155"/>
      <c r="K106" s="40"/>
      <c r="L106" s="40"/>
      <c r="M106" s="40"/>
      <c r="N106" s="40"/>
      <c r="O106" s="40"/>
      <c r="P106" s="40"/>
      <c r="Q106" s="40"/>
      <c r="R106" s="40"/>
      <c r="S106" s="40"/>
      <c r="T106" s="40"/>
      <c r="U106" s="40"/>
    </row>
    <row r="107">
      <c r="B107" s="75"/>
      <c r="C107" s="75"/>
      <c r="D107" s="75"/>
      <c r="E107" s="75"/>
      <c r="F107" s="75"/>
      <c r="G107" s="75"/>
      <c r="H107" s="75"/>
      <c r="J107" s="155"/>
      <c r="K107" s="40"/>
      <c r="L107" s="40"/>
      <c r="M107" s="40"/>
      <c r="N107" s="40"/>
      <c r="O107" s="40"/>
      <c r="P107" s="40"/>
      <c r="Q107" s="40"/>
      <c r="R107" s="40"/>
      <c r="S107" s="40"/>
      <c r="T107" s="40"/>
      <c r="U107" s="40"/>
    </row>
    <row r="108">
      <c r="B108" s="75"/>
      <c r="C108" s="75"/>
      <c r="D108" s="75"/>
      <c r="E108" s="75"/>
      <c r="F108" s="75"/>
      <c r="G108" s="75"/>
      <c r="H108" s="75"/>
      <c r="J108" s="155"/>
      <c r="K108" s="40"/>
      <c r="L108" s="40"/>
      <c r="M108" s="40"/>
      <c r="N108" s="40"/>
      <c r="O108" s="40"/>
      <c r="P108" s="40"/>
      <c r="Q108" s="40"/>
      <c r="R108" s="40"/>
      <c r="S108" s="40"/>
      <c r="T108" s="40"/>
      <c r="U108" s="40"/>
    </row>
    <row r="109">
      <c r="B109" s="75"/>
      <c r="C109" s="75"/>
      <c r="D109" s="75"/>
      <c r="E109" s="75"/>
      <c r="F109" s="75"/>
      <c r="G109" s="75"/>
      <c r="H109" s="75"/>
      <c r="J109" s="155"/>
      <c r="K109" s="40"/>
      <c r="L109" s="40"/>
      <c r="M109" s="40"/>
      <c r="N109" s="40"/>
      <c r="O109" s="40"/>
      <c r="P109" s="40"/>
      <c r="Q109" s="40"/>
      <c r="R109" s="40"/>
      <c r="S109" s="40"/>
      <c r="T109" s="40"/>
      <c r="U109" s="40"/>
    </row>
    <row r="110">
      <c r="B110" s="75"/>
      <c r="C110" s="75"/>
      <c r="D110" s="75"/>
      <c r="E110" s="75"/>
      <c r="F110" s="75"/>
      <c r="G110" s="75"/>
      <c r="H110" s="75"/>
      <c r="J110" s="155"/>
      <c r="K110" s="40"/>
      <c r="L110" s="40"/>
      <c r="M110" s="40"/>
      <c r="N110" s="40"/>
      <c r="O110" s="40"/>
      <c r="P110" s="40"/>
      <c r="Q110" s="40"/>
      <c r="R110" s="40"/>
      <c r="S110" s="40"/>
      <c r="T110" s="40"/>
      <c r="U110" s="40"/>
    </row>
    <row r="111">
      <c r="B111" s="75"/>
      <c r="C111" s="75"/>
      <c r="D111" s="75"/>
      <c r="E111" s="75"/>
      <c r="F111" s="75"/>
      <c r="G111" s="75"/>
      <c r="H111" s="75"/>
      <c r="J111" s="155"/>
      <c r="K111" s="40"/>
      <c r="L111" s="40"/>
      <c r="M111" s="40"/>
      <c r="N111" s="40"/>
      <c r="O111" s="40"/>
      <c r="P111" s="40"/>
      <c r="Q111" s="40"/>
      <c r="R111" s="40"/>
      <c r="S111" s="40"/>
      <c r="T111" s="40"/>
      <c r="U111" s="40"/>
    </row>
    <row r="112">
      <c r="B112" s="75"/>
      <c r="C112" s="75"/>
      <c r="D112" s="75"/>
      <c r="E112" s="75"/>
      <c r="F112" s="75"/>
      <c r="G112" s="75"/>
      <c r="H112" s="75"/>
      <c r="J112" s="155"/>
      <c r="K112" s="40"/>
      <c r="L112" s="40"/>
      <c r="M112" s="40"/>
      <c r="N112" s="40"/>
      <c r="O112" s="40"/>
      <c r="P112" s="40"/>
      <c r="Q112" s="40"/>
      <c r="R112" s="40"/>
      <c r="S112" s="40"/>
      <c r="T112" s="40"/>
      <c r="U112" s="40"/>
    </row>
    <row r="113">
      <c r="B113" s="75"/>
      <c r="C113" s="75"/>
      <c r="D113" s="75"/>
      <c r="E113" s="75"/>
      <c r="F113" s="75"/>
      <c r="G113" s="75"/>
      <c r="H113" s="75"/>
      <c r="J113" s="155"/>
      <c r="K113" s="40"/>
      <c r="L113" s="40"/>
      <c r="M113" s="40"/>
      <c r="N113" s="40"/>
      <c r="O113" s="40"/>
      <c r="P113" s="40"/>
      <c r="Q113" s="40"/>
      <c r="R113" s="40"/>
      <c r="S113" s="40"/>
      <c r="T113" s="40"/>
      <c r="U113" s="40"/>
    </row>
    <row r="114">
      <c r="B114" s="75"/>
      <c r="C114" s="75"/>
      <c r="D114" s="75"/>
      <c r="E114" s="75"/>
      <c r="F114" s="75"/>
      <c r="G114" s="75"/>
      <c r="H114" s="75"/>
      <c r="J114" s="155"/>
      <c r="K114" s="40"/>
      <c r="L114" s="40"/>
      <c r="M114" s="40"/>
      <c r="N114" s="40"/>
      <c r="O114" s="40"/>
      <c r="P114" s="40"/>
      <c r="Q114" s="40"/>
      <c r="R114" s="40"/>
      <c r="S114" s="40"/>
      <c r="T114" s="40"/>
      <c r="U114" s="40"/>
    </row>
    <row r="115">
      <c r="B115" s="75"/>
      <c r="C115" s="75"/>
      <c r="D115" s="75"/>
      <c r="E115" s="75"/>
      <c r="F115" s="75"/>
      <c r="G115" s="75"/>
      <c r="H115" s="75"/>
      <c r="J115" s="155"/>
      <c r="K115" s="40"/>
      <c r="L115" s="40"/>
      <c r="M115" s="40"/>
      <c r="N115" s="40"/>
      <c r="O115" s="40"/>
      <c r="P115" s="40"/>
      <c r="Q115" s="40"/>
      <c r="R115" s="40"/>
      <c r="S115" s="40"/>
      <c r="T115" s="40"/>
      <c r="U115" s="40"/>
    </row>
    <row r="116">
      <c r="B116" s="75"/>
      <c r="C116" s="75"/>
      <c r="D116" s="75"/>
      <c r="E116" s="75"/>
      <c r="F116" s="75"/>
      <c r="G116" s="75"/>
      <c r="H116" s="75"/>
      <c r="J116" s="155"/>
      <c r="K116" s="40"/>
      <c r="L116" s="40"/>
      <c r="M116" s="40"/>
      <c r="N116" s="40"/>
      <c r="O116" s="40"/>
      <c r="P116" s="40"/>
      <c r="Q116" s="40"/>
      <c r="R116" s="40"/>
      <c r="S116" s="40"/>
      <c r="T116" s="40"/>
      <c r="U116" s="40"/>
    </row>
    <row r="117">
      <c r="B117" s="75"/>
      <c r="C117" s="75"/>
      <c r="D117" s="75"/>
      <c r="E117" s="75"/>
      <c r="F117" s="75"/>
      <c r="G117" s="75"/>
      <c r="H117" s="75"/>
      <c r="J117" s="155"/>
      <c r="K117" s="40"/>
      <c r="L117" s="40"/>
      <c r="M117" s="40"/>
      <c r="N117" s="40"/>
      <c r="O117" s="40"/>
      <c r="P117" s="40"/>
      <c r="Q117" s="40"/>
      <c r="R117" s="40"/>
      <c r="S117" s="40"/>
      <c r="T117" s="40"/>
      <c r="U117" s="40"/>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8.25"/>
    <col customWidth="1" min="12" max="12" width="9.13"/>
    <col customWidth="1" min="13" max="13" width="8.0"/>
    <col customWidth="1" min="14" max="14" width="2.75"/>
    <col customWidth="1" min="15" max="15" width="12.7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'WK1'!A2+140</f>
        <v>43361</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18.75" customHeight="1">
      <c r="A3" s="177"/>
      <c r="B3" s="135" t="s">
        <v>91</v>
      </c>
      <c r="C3" s="171" t="s">
        <v>92</v>
      </c>
      <c r="D3" s="196" t="s">
        <v>37</v>
      </c>
      <c r="E3" s="196" t="s">
        <v>38</v>
      </c>
      <c r="F3" s="197" t="s">
        <v>39</v>
      </c>
      <c r="G3" s="138" t="s">
        <v>93</v>
      </c>
      <c r="H3" s="139" t="str">
        <f>H2/H4</f>
        <v>#DIV/0!</v>
      </c>
      <c r="I3" s="125"/>
      <c r="J3" s="134"/>
      <c r="K3" s="134"/>
      <c r="L3" s="134"/>
      <c r="M3" s="134"/>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50"/>
      <c r="D7" s="150"/>
      <c r="E7" s="150"/>
      <c r="F7" s="150"/>
      <c r="G7" s="150"/>
      <c r="H7" s="122">
        <f t="shared" si="2"/>
        <v>0</v>
      </c>
      <c r="J7" s="151"/>
      <c r="K7" s="40"/>
      <c r="L7" s="40"/>
      <c r="M7" s="40"/>
      <c r="N7" s="40"/>
      <c r="O7" s="40"/>
      <c r="P7" s="40"/>
      <c r="Q7" s="40"/>
      <c r="R7" s="40"/>
      <c r="S7" s="40"/>
      <c r="T7" s="40"/>
      <c r="U7" s="40"/>
      <c r="V7" s="40"/>
    </row>
    <row r="8">
      <c r="A8" s="63">
        <v>3.0</v>
      </c>
      <c r="B8" s="150"/>
      <c r="C8" s="150"/>
      <c r="D8" s="150"/>
      <c r="E8" s="150"/>
      <c r="F8" s="150"/>
      <c r="G8" s="150"/>
      <c r="H8" s="122">
        <f t="shared" si="2"/>
        <v>0</v>
      </c>
      <c r="J8" s="151"/>
      <c r="K8" s="87"/>
      <c r="L8" s="87"/>
      <c r="M8" s="87"/>
      <c r="N8" s="87"/>
      <c r="O8" s="87"/>
      <c r="P8" s="87"/>
      <c r="Q8" s="87"/>
      <c r="R8" s="87"/>
      <c r="S8" s="149"/>
      <c r="T8" s="149"/>
      <c r="U8" s="149"/>
      <c r="V8" s="40"/>
    </row>
    <row r="9">
      <c r="A9" s="63">
        <v>4.0</v>
      </c>
      <c r="B9" s="150"/>
      <c r="C9" s="150"/>
      <c r="D9" s="150"/>
      <c r="E9" s="150"/>
      <c r="F9" s="150"/>
      <c r="G9" s="150"/>
      <c r="H9" s="122">
        <f t="shared" si="2"/>
        <v>0</v>
      </c>
      <c r="J9" s="152"/>
      <c r="K9" s="40"/>
      <c r="L9" s="40"/>
      <c r="M9" s="40"/>
      <c r="N9" s="40"/>
      <c r="O9" s="40"/>
      <c r="P9" s="40"/>
      <c r="Q9" s="40"/>
      <c r="R9" s="40"/>
      <c r="S9" s="40"/>
      <c r="T9" s="40"/>
      <c r="U9" s="40"/>
      <c r="V9" s="40"/>
    </row>
    <row r="10">
      <c r="A10" s="63">
        <v>5.0</v>
      </c>
      <c r="B10" s="150"/>
      <c r="C10" s="150"/>
      <c r="D10" s="150"/>
      <c r="E10" s="150"/>
      <c r="F10" s="150"/>
      <c r="G10" s="150"/>
      <c r="H10" s="122">
        <f t="shared" si="2"/>
        <v>0</v>
      </c>
      <c r="J10" s="155"/>
      <c r="K10" s="40"/>
      <c r="L10" s="40"/>
      <c r="M10" s="40"/>
      <c r="N10" s="40"/>
      <c r="O10" s="40"/>
      <c r="P10" s="40"/>
      <c r="Q10" s="40"/>
      <c r="R10" s="40"/>
      <c r="S10" s="40"/>
      <c r="T10" s="40"/>
      <c r="U10" s="40"/>
      <c r="V10" s="40"/>
    </row>
    <row r="11">
      <c r="A11" s="63">
        <v>6.0</v>
      </c>
      <c r="B11" s="150"/>
      <c r="C11" s="150"/>
      <c r="D11" s="150"/>
      <c r="E11" s="150"/>
      <c r="F11" s="150"/>
      <c r="G11" s="150"/>
      <c r="H11" s="122">
        <f t="shared" si="2"/>
        <v>0</v>
      </c>
      <c r="J11" s="155"/>
      <c r="K11" s="40"/>
      <c r="L11" s="40"/>
      <c r="M11" s="40"/>
      <c r="N11" s="40"/>
      <c r="O11" s="40"/>
      <c r="P11" s="40"/>
      <c r="Q11" s="40"/>
      <c r="R11" s="40"/>
      <c r="S11" s="40"/>
      <c r="T11" s="40"/>
      <c r="U11" s="40"/>
      <c r="V11" s="40"/>
    </row>
    <row r="12">
      <c r="A12" s="63">
        <v>7.0</v>
      </c>
      <c r="B12" s="150"/>
      <c r="C12" s="150"/>
      <c r="D12" s="150"/>
      <c r="E12" s="150"/>
      <c r="F12" s="150"/>
      <c r="G12" s="150"/>
      <c r="H12" s="122">
        <f t="shared" si="2"/>
        <v>0</v>
      </c>
      <c r="J12" s="155"/>
      <c r="K12" s="40"/>
      <c r="L12" s="40"/>
      <c r="M12" s="40"/>
      <c r="N12" s="40"/>
      <c r="O12" s="40"/>
      <c r="P12" s="40"/>
      <c r="Q12" s="40"/>
      <c r="R12" s="40"/>
      <c r="S12" s="40"/>
      <c r="T12" s="40"/>
      <c r="U12" s="40"/>
      <c r="V12" s="40"/>
    </row>
    <row r="13">
      <c r="A13" s="63">
        <v>8.0</v>
      </c>
      <c r="B13" s="150"/>
      <c r="C13" s="150"/>
      <c r="D13" s="150"/>
      <c r="E13" s="150"/>
      <c r="F13" s="150"/>
      <c r="G13" s="150"/>
      <c r="H13" s="122">
        <f t="shared" si="2"/>
        <v>0</v>
      </c>
      <c r="J13" s="155"/>
      <c r="K13" s="40"/>
      <c r="L13" s="40"/>
      <c r="M13" s="40"/>
      <c r="N13" s="40"/>
      <c r="O13" s="40"/>
      <c r="P13" s="40"/>
      <c r="Q13" s="40"/>
      <c r="R13" s="40"/>
      <c r="S13" s="40"/>
      <c r="T13" s="40"/>
      <c r="U13" s="40"/>
      <c r="V13" s="40"/>
    </row>
    <row r="14">
      <c r="A14" s="63">
        <v>9.0</v>
      </c>
      <c r="B14" s="150"/>
      <c r="C14" s="150"/>
      <c r="D14" s="150"/>
      <c r="E14" s="150"/>
      <c r="F14" s="150"/>
      <c r="G14" s="150"/>
      <c r="H14" s="122">
        <f t="shared" si="2"/>
        <v>0</v>
      </c>
      <c r="J14" s="155"/>
      <c r="K14" s="40"/>
      <c r="L14" s="40"/>
      <c r="M14" s="40"/>
      <c r="N14" s="40"/>
      <c r="O14" s="40"/>
      <c r="P14" s="40"/>
      <c r="Q14" s="40"/>
      <c r="R14" s="40"/>
      <c r="S14" s="40"/>
      <c r="T14" s="40"/>
      <c r="U14" s="40"/>
      <c r="V14" s="40"/>
    </row>
    <row r="15">
      <c r="A15" s="63">
        <v>10.0</v>
      </c>
      <c r="B15" s="150"/>
      <c r="C15" s="150"/>
      <c r="D15" s="150"/>
      <c r="E15" s="150"/>
      <c r="F15" s="150"/>
      <c r="G15" s="150"/>
      <c r="H15" s="122">
        <f t="shared" si="2"/>
        <v>0</v>
      </c>
      <c r="J15" s="155"/>
      <c r="K15" s="40"/>
      <c r="L15" s="40"/>
      <c r="M15" s="40"/>
      <c r="N15" s="40"/>
      <c r="O15" s="40"/>
      <c r="P15" s="40"/>
      <c r="Q15" s="40"/>
      <c r="R15" s="40"/>
      <c r="S15" s="40"/>
      <c r="T15" s="40"/>
      <c r="U15" s="40"/>
      <c r="V15" s="40"/>
    </row>
    <row r="16">
      <c r="A16" s="63">
        <v>11.0</v>
      </c>
      <c r="B16" s="150"/>
      <c r="C16" s="150"/>
      <c r="D16" s="150"/>
      <c r="E16" s="150"/>
      <c r="F16" s="150"/>
      <c r="G16" s="150"/>
      <c r="H16" s="122">
        <f t="shared" si="2"/>
        <v>0</v>
      </c>
      <c r="J16" s="155"/>
      <c r="K16" s="40"/>
      <c r="L16" s="40"/>
      <c r="M16" s="40"/>
      <c r="N16" s="40"/>
      <c r="O16" s="40"/>
      <c r="P16" s="40"/>
      <c r="Q16" s="40"/>
      <c r="R16" s="40"/>
      <c r="S16" s="40"/>
      <c r="T16" s="40"/>
      <c r="U16" s="40"/>
      <c r="V16" s="40"/>
    </row>
    <row r="17">
      <c r="A17" s="63">
        <v>12.0</v>
      </c>
      <c r="B17" s="150"/>
      <c r="C17" s="150"/>
      <c r="D17" s="150"/>
      <c r="E17" s="150"/>
      <c r="F17" s="150"/>
      <c r="G17" s="150"/>
      <c r="H17" s="122">
        <f t="shared" si="2"/>
        <v>0</v>
      </c>
      <c r="J17" s="155"/>
      <c r="K17" s="40"/>
      <c r="L17" s="40"/>
      <c r="M17" s="40"/>
      <c r="N17" s="40"/>
      <c r="O17" s="40"/>
      <c r="P17" s="40"/>
      <c r="Q17" s="40"/>
      <c r="R17" s="40"/>
      <c r="S17" s="40"/>
      <c r="T17" s="40"/>
      <c r="U17" s="40"/>
      <c r="V17" s="40"/>
    </row>
    <row r="18">
      <c r="A18" s="63">
        <v>13.0</v>
      </c>
      <c r="B18" s="150"/>
      <c r="C18" s="150"/>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50"/>
      <c r="G19" s="150"/>
      <c r="H19" s="122">
        <f t="shared" si="2"/>
        <v>0</v>
      </c>
      <c r="J19" s="155"/>
      <c r="K19" s="40"/>
      <c r="L19" s="40"/>
      <c r="M19" s="40"/>
      <c r="N19" s="40"/>
      <c r="O19" s="40"/>
      <c r="P19" s="40"/>
      <c r="Q19" s="40"/>
      <c r="R19" s="40"/>
      <c r="S19" s="40"/>
      <c r="T19" s="40"/>
      <c r="U19" s="40"/>
      <c r="V19" s="40"/>
    </row>
    <row r="20">
      <c r="A20" s="63">
        <v>15.0</v>
      </c>
      <c r="B20" s="150"/>
      <c r="C20" s="150"/>
      <c r="D20" s="150"/>
      <c r="E20" s="150"/>
      <c r="F20" s="150"/>
      <c r="G20" s="150"/>
      <c r="H20" s="122">
        <f t="shared" si="2"/>
        <v>0</v>
      </c>
      <c r="J20" s="155"/>
      <c r="K20" s="40"/>
      <c r="L20" s="40"/>
      <c r="M20" s="40"/>
      <c r="N20" s="40"/>
      <c r="O20" s="40"/>
      <c r="P20" s="40"/>
      <c r="Q20" s="40"/>
      <c r="R20" s="40"/>
      <c r="S20" s="40"/>
      <c r="T20" s="40"/>
      <c r="U20" s="40"/>
      <c r="V20" s="40"/>
    </row>
    <row r="21">
      <c r="A21" s="63">
        <v>16.0</v>
      </c>
      <c r="B21" s="150"/>
      <c r="C21" s="150"/>
      <c r="D21" s="150"/>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50"/>
      <c r="F23" s="150"/>
      <c r="G23" s="150"/>
      <c r="H23" s="122">
        <f t="shared" si="2"/>
        <v>0</v>
      </c>
      <c r="J23" s="155"/>
      <c r="K23" s="40"/>
      <c r="L23" s="40"/>
      <c r="M23" s="40"/>
      <c r="N23" s="40"/>
      <c r="O23" s="40"/>
      <c r="P23" s="40"/>
      <c r="Q23" s="40"/>
      <c r="R23" s="40"/>
      <c r="S23" s="40"/>
      <c r="T23" s="40"/>
      <c r="U23" s="40"/>
      <c r="V23" s="40"/>
    </row>
    <row r="24">
      <c r="A24" s="63">
        <v>19.0</v>
      </c>
      <c r="B24" s="150"/>
      <c r="C24" s="150"/>
      <c r="D24" s="150"/>
      <c r="E24" s="150"/>
      <c r="F24" s="150"/>
      <c r="G24" s="150"/>
      <c r="H24" s="122">
        <f t="shared" si="2"/>
        <v>0</v>
      </c>
      <c r="J24" s="155"/>
      <c r="K24" s="40"/>
      <c r="L24" s="40"/>
      <c r="M24" s="40"/>
      <c r="N24" s="40"/>
      <c r="O24" s="40"/>
      <c r="P24" s="40"/>
      <c r="Q24" s="40"/>
      <c r="R24" s="40"/>
      <c r="S24" s="40"/>
      <c r="T24" s="40"/>
      <c r="U24" s="40"/>
      <c r="V24" s="40"/>
    </row>
    <row r="25">
      <c r="A25" s="63">
        <v>20.0</v>
      </c>
      <c r="B25" s="150"/>
      <c r="C25" s="150"/>
      <c r="D25" s="150"/>
      <c r="E25" s="150"/>
      <c r="F25" s="150"/>
      <c r="G25" s="150"/>
      <c r="H25" s="122">
        <f t="shared" si="2"/>
        <v>0</v>
      </c>
      <c r="J25" s="155"/>
      <c r="K25" s="40"/>
      <c r="L25" s="40"/>
      <c r="M25" s="40"/>
      <c r="N25" s="40"/>
      <c r="O25" s="40"/>
      <c r="P25" s="40"/>
      <c r="Q25" s="40"/>
      <c r="R25" s="40"/>
      <c r="S25" s="40"/>
      <c r="T25" s="40"/>
      <c r="U25" s="40"/>
      <c r="V25" s="40"/>
    </row>
    <row r="26">
      <c r="A26" s="63">
        <v>21.0</v>
      </c>
      <c r="B26" s="150"/>
      <c r="C26" s="150"/>
      <c r="D26" s="150"/>
      <c r="E26" s="150"/>
      <c r="F26" s="150"/>
      <c r="G26" s="147"/>
      <c r="H26" s="122">
        <f t="shared" si="2"/>
        <v>0</v>
      </c>
      <c r="J26" s="155"/>
      <c r="K26" s="40"/>
      <c r="L26" s="40"/>
      <c r="M26" s="40"/>
      <c r="N26" s="40"/>
      <c r="O26" s="40"/>
      <c r="P26" s="40"/>
      <c r="Q26" s="40"/>
      <c r="R26" s="40"/>
      <c r="S26" s="40"/>
      <c r="T26" s="40"/>
      <c r="U26" s="40"/>
      <c r="V26" s="40"/>
    </row>
    <row r="27">
      <c r="A27" s="63">
        <v>22.0</v>
      </c>
      <c r="B27" s="150"/>
      <c r="C27" s="150"/>
      <c r="D27" s="150"/>
      <c r="E27" s="150"/>
      <c r="F27" s="150"/>
      <c r="G27" s="150"/>
      <c r="H27" s="122">
        <f t="shared" si="2"/>
        <v>0</v>
      </c>
      <c r="J27" s="155"/>
      <c r="K27" s="40"/>
      <c r="L27" s="40"/>
      <c r="M27" s="40"/>
      <c r="N27" s="40"/>
      <c r="O27" s="40"/>
      <c r="P27" s="40"/>
      <c r="Q27" s="40"/>
      <c r="R27" s="40"/>
      <c r="S27" s="40"/>
      <c r="T27" s="40"/>
      <c r="U27" s="40"/>
      <c r="V27" s="40"/>
    </row>
    <row r="28">
      <c r="A28" s="63">
        <v>23.0</v>
      </c>
      <c r="B28" s="150"/>
      <c r="C28" s="150"/>
      <c r="D28" s="150"/>
      <c r="E28" s="150"/>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row>
    <row r="30">
      <c r="A30" s="63">
        <v>25.0</v>
      </c>
      <c r="B30" s="148"/>
      <c r="C30" s="148"/>
      <c r="D30" s="148"/>
      <c r="E30" s="148"/>
      <c r="F30" s="148"/>
      <c r="G30" s="148"/>
      <c r="H30" s="122">
        <f t="shared" si="2"/>
        <v>0</v>
      </c>
      <c r="J30" s="155"/>
      <c r="K30" s="40"/>
      <c r="L30" s="40"/>
      <c r="M30" s="40"/>
      <c r="N30" s="40"/>
      <c r="O30" s="40"/>
      <c r="P30" s="40"/>
      <c r="Q30" s="40"/>
      <c r="R30" s="40"/>
      <c r="S30" s="40"/>
      <c r="T30" s="40"/>
      <c r="U30" s="40"/>
      <c r="V30" s="40"/>
    </row>
    <row r="31">
      <c r="A31" s="63">
        <v>26.0</v>
      </c>
      <c r="B31" s="150"/>
      <c r="C31" s="150"/>
      <c r="D31" s="150"/>
      <c r="E31" s="150"/>
      <c r="F31" s="150"/>
      <c r="G31" s="150"/>
      <c r="H31" s="122">
        <f t="shared" si="2"/>
        <v>0</v>
      </c>
      <c r="J31" s="155"/>
      <c r="K31" s="40"/>
      <c r="L31" s="40"/>
      <c r="M31" s="40"/>
      <c r="N31" s="40"/>
      <c r="O31" s="40"/>
      <c r="P31" s="40"/>
      <c r="Q31" s="40"/>
      <c r="R31" s="40"/>
      <c r="S31" s="40"/>
      <c r="T31" s="40"/>
      <c r="U31" s="40"/>
      <c r="V31" s="40"/>
    </row>
    <row r="32">
      <c r="A32" s="63">
        <v>27.0</v>
      </c>
      <c r="B32" s="150"/>
      <c r="C32" s="150"/>
      <c r="D32" s="150"/>
      <c r="E32" s="150"/>
      <c r="F32" s="150"/>
      <c r="G32" s="150"/>
      <c r="H32" s="122">
        <f t="shared" si="2"/>
        <v>0</v>
      </c>
      <c r="J32" s="155"/>
      <c r="K32" s="40"/>
      <c r="L32" s="40"/>
      <c r="M32" s="40"/>
      <c r="N32" s="40"/>
      <c r="O32" s="40"/>
      <c r="P32" s="40"/>
      <c r="Q32" s="40"/>
      <c r="R32" s="40"/>
      <c r="S32" s="40"/>
      <c r="T32" s="40"/>
      <c r="U32" s="40"/>
      <c r="V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row>
    <row r="44">
      <c r="A44" s="63">
        <v>39.0</v>
      </c>
      <c r="B44" s="150"/>
      <c r="C44" s="150"/>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128"/>
      <c r="X72" s="128"/>
      <c r="Y72" s="128"/>
      <c r="Z72" s="128"/>
      <c r="AA72" s="128"/>
      <c r="AB72" s="128"/>
      <c r="AC72" s="128"/>
    </row>
    <row r="73">
      <c r="J73" s="155"/>
      <c r="K73" s="40"/>
      <c r="L73" s="40"/>
      <c r="M73" s="40"/>
      <c r="N73" s="40"/>
      <c r="O73" s="40"/>
      <c r="P73" s="40"/>
      <c r="Q73" s="40"/>
      <c r="R73" s="40"/>
      <c r="S73" s="40"/>
      <c r="T73" s="40"/>
      <c r="U73" s="40"/>
      <c r="V73" s="40"/>
    </row>
    <row r="74">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95"/>
      <c r="L76" s="76"/>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40"/>
      <c r="O79" s="40"/>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55"/>
      <c r="K86" s="40"/>
      <c r="L86" s="40"/>
      <c r="M86" s="40"/>
      <c r="N86" s="40"/>
      <c r="O86" s="40"/>
      <c r="P86" s="40"/>
      <c r="Q86" s="40"/>
      <c r="R86" s="40"/>
      <c r="S86" s="40"/>
      <c r="T86" s="40"/>
      <c r="U86" s="40"/>
      <c r="V86" s="40"/>
    </row>
    <row r="87">
      <c r="B87" s="75"/>
      <c r="C87" s="75"/>
      <c r="D87" s="75"/>
      <c r="E87" s="75"/>
      <c r="F87" s="75"/>
      <c r="G87" s="75"/>
      <c r="H87" s="75"/>
      <c r="J87" s="155"/>
      <c r="K87" s="40"/>
      <c r="L87" s="40"/>
      <c r="M87" s="40"/>
      <c r="N87" s="40"/>
      <c r="O87" s="40"/>
      <c r="P87" s="40"/>
      <c r="Q87" s="40"/>
      <c r="R87" s="40"/>
      <c r="S87" s="40"/>
      <c r="T87" s="40"/>
      <c r="U87" s="40"/>
      <c r="V87" s="40"/>
    </row>
    <row r="88">
      <c r="B88" s="75"/>
      <c r="C88" s="75"/>
      <c r="D88" s="75"/>
      <c r="E88" s="75"/>
      <c r="F88" s="75"/>
      <c r="G88" s="75"/>
      <c r="H88" s="75"/>
      <c r="J88" s="155"/>
      <c r="K88" s="40"/>
      <c r="L88" s="40"/>
      <c r="M88" s="40"/>
      <c r="N88" s="40"/>
      <c r="O88" s="40"/>
      <c r="P88" s="40"/>
      <c r="Q88" s="40"/>
      <c r="R88" s="40"/>
      <c r="S88" s="40"/>
      <c r="T88" s="40"/>
      <c r="U88" s="40"/>
      <c r="V88" s="40"/>
    </row>
    <row r="89">
      <c r="B89" s="75"/>
      <c r="C89" s="75"/>
      <c r="D89" s="75"/>
      <c r="E89" s="75"/>
      <c r="F89" s="75"/>
      <c r="G89" s="75"/>
      <c r="H89" s="75"/>
      <c r="J89" s="155"/>
      <c r="K89" s="40"/>
      <c r="L89" s="40"/>
      <c r="M89" s="40"/>
      <c r="N89" s="40"/>
      <c r="O89" s="40"/>
      <c r="P89" s="40"/>
      <c r="Q89" s="40"/>
      <c r="R89" s="40"/>
      <c r="S89" s="40"/>
      <c r="T89" s="40"/>
      <c r="U89" s="40"/>
      <c r="V89" s="40"/>
    </row>
    <row r="90">
      <c r="B90" s="75"/>
      <c r="C90" s="75"/>
      <c r="D90" s="75"/>
      <c r="E90" s="75"/>
      <c r="F90" s="75"/>
      <c r="G90" s="75"/>
      <c r="H90" s="75"/>
      <c r="J90" s="155"/>
      <c r="K90" s="40"/>
      <c r="L90" s="40"/>
      <c r="M90" s="40"/>
      <c r="N90" s="40"/>
      <c r="O90" s="40"/>
      <c r="P90" s="40"/>
      <c r="Q90" s="40"/>
      <c r="R90" s="40"/>
      <c r="S90" s="40"/>
      <c r="T90" s="40"/>
      <c r="U90" s="40"/>
      <c r="V90" s="40"/>
    </row>
    <row r="91">
      <c r="B91" s="75"/>
      <c r="C91" s="75"/>
      <c r="D91" s="75"/>
      <c r="E91" s="75"/>
      <c r="F91" s="75"/>
      <c r="G91" s="75"/>
      <c r="H91" s="75"/>
      <c r="J91" s="155"/>
      <c r="K91" s="40"/>
      <c r="L91" s="40"/>
      <c r="M91" s="40"/>
      <c r="N91" s="40"/>
      <c r="O91" s="40"/>
      <c r="P91" s="40"/>
      <c r="Q91" s="40"/>
      <c r="R91" s="40"/>
      <c r="S91" s="40"/>
      <c r="T91" s="40"/>
      <c r="U91" s="40"/>
      <c r="V91" s="40"/>
    </row>
    <row r="92">
      <c r="B92" s="75"/>
      <c r="C92" s="75"/>
      <c r="D92" s="75"/>
      <c r="E92" s="75"/>
      <c r="F92" s="75"/>
      <c r="G92" s="75"/>
      <c r="H92" s="75"/>
      <c r="J92" s="155"/>
      <c r="K92" s="40"/>
      <c r="L92" s="40"/>
      <c r="M92" s="40"/>
      <c r="N92" s="40"/>
      <c r="O92" s="40"/>
      <c r="P92" s="40"/>
      <c r="Q92" s="40"/>
      <c r="R92" s="40"/>
      <c r="S92" s="40"/>
      <c r="T92" s="40"/>
      <c r="U92" s="40"/>
      <c r="V92" s="40"/>
    </row>
    <row r="93">
      <c r="B93" s="75"/>
      <c r="C93" s="75"/>
      <c r="D93" s="75"/>
      <c r="E93" s="75"/>
      <c r="F93" s="75"/>
      <c r="G93" s="75"/>
      <c r="H93" s="75"/>
      <c r="J93" s="155"/>
      <c r="K93" s="40"/>
      <c r="L93" s="40"/>
      <c r="M93" s="40"/>
      <c r="N93" s="40"/>
      <c r="O93" s="40"/>
      <c r="P93" s="40"/>
      <c r="Q93" s="40"/>
      <c r="R93" s="40"/>
      <c r="S93" s="40"/>
      <c r="T93" s="40"/>
      <c r="U93" s="40"/>
      <c r="V93" s="40"/>
    </row>
    <row r="94">
      <c r="B94" s="75"/>
      <c r="C94" s="75"/>
      <c r="D94" s="75"/>
      <c r="E94" s="75"/>
      <c r="F94" s="75"/>
      <c r="G94" s="75"/>
      <c r="H94" s="75"/>
      <c r="J94" s="155"/>
      <c r="K94" s="40"/>
      <c r="L94" s="40"/>
      <c r="M94" s="40"/>
      <c r="N94" s="40"/>
      <c r="O94" s="40"/>
      <c r="P94" s="40"/>
      <c r="Q94" s="40"/>
      <c r="R94" s="40"/>
      <c r="S94" s="40"/>
      <c r="T94" s="40"/>
      <c r="U94" s="40"/>
      <c r="V94" s="40"/>
    </row>
    <row r="95">
      <c r="B95" s="75"/>
      <c r="C95" s="75"/>
      <c r="D95" s="75"/>
      <c r="E95" s="75"/>
      <c r="F95" s="75"/>
      <c r="G95" s="75"/>
      <c r="H95" s="75"/>
      <c r="J95" s="155"/>
      <c r="K95" s="40"/>
      <c r="L95" s="40"/>
      <c r="M95" s="40"/>
      <c r="N95" s="40"/>
      <c r="O95" s="40"/>
      <c r="P95" s="40"/>
      <c r="Q95" s="40"/>
      <c r="R95" s="40"/>
      <c r="S95" s="40"/>
      <c r="T95" s="40"/>
      <c r="U95" s="40"/>
      <c r="V95" s="40"/>
    </row>
    <row r="96">
      <c r="B96" s="75"/>
      <c r="C96" s="75"/>
      <c r="D96" s="75"/>
      <c r="E96" s="75"/>
      <c r="F96" s="75"/>
      <c r="G96" s="75"/>
      <c r="H96" s="75"/>
      <c r="J96" s="155"/>
      <c r="K96" s="40"/>
      <c r="L96" s="40"/>
      <c r="M96" s="40"/>
      <c r="N96" s="40"/>
      <c r="O96" s="40"/>
      <c r="P96" s="40"/>
      <c r="Q96" s="40"/>
      <c r="R96" s="40"/>
      <c r="S96" s="40"/>
      <c r="T96" s="40"/>
      <c r="U96" s="40"/>
      <c r="V96" s="40"/>
    </row>
    <row r="97">
      <c r="B97" s="75"/>
      <c r="C97" s="75"/>
      <c r="D97" s="75"/>
      <c r="E97" s="75"/>
      <c r="F97" s="75"/>
      <c r="G97" s="75"/>
      <c r="H97" s="75"/>
      <c r="J97" s="155"/>
      <c r="K97" s="40"/>
      <c r="L97" s="40"/>
      <c r="M97" s="40"/>
      <c r="N97" s="40"/>
      <c r="O97" s="40"/>
      <c r="P97" s="40"/>
      <c r="Q97" s="40"/>
      <c r="R97" s="40"/>
      <c r="S97" s="40"/>
      <c r="T97" s="40"/>
      <c r="U97" s="40"/>
      <c r="V97" s="40"/>
    </row>
    <row r="98">
      <c r="B98" s="75"/>
      <c r="C98" s="75"/>
      <c r="D98" s="75"/>
      <c r="E98" s="75"/>
      <c r="F98" s="75"/>
      <c r="G98" s="75"/>
      <c r="H98" s="75"/>
      <c r="J98" s="155"/>
      <c r="K98" s="40"/>
      <c r="L98" s="40"/>
      <c r="M98" s="40"/>
      <c r="N98" s="40"/>
      <c r="O98" s="40"/>
      <c r="P98" s="40"/>
      <c r="Q98" s="40"/>
      <c r="R98" s="40"/>
      <c r="S98" s="40"/>
      <c r="T98" s="40"/>
      <c r="U98" s="40"/>
      <c r="V98" s="40"/>
    </row>
    <row r="99">
      <c r="B99" s="75"/>
      <c r="C99" s="75"/>
      <c r="D99" s="75"/>
      <c r="E99" s="75"/>
      <c r="F99" s="75"/>
      <c r="G99" s="75"/>
      <c r="H99" s="75"/>
      <c r="J99" s="155"/>
      <c r="K99" s="40"/>
      <c r="L99" s="40"/>
      <c r="M99" s="40"/>
      <c r="N99" s="40"/>
      <c r="O99" s="40"/>
      <c r="P99" s="40"/>
      <c r="Q99" s="40"/>
      <c r="R99" s="40"/>
      <c r="S99" s="40"/>
      <c r="T99" s="40"/>
      <c r="U99" s="40"/>
      <c r="V99" s="40"/>
    </row>
    <row r="100">
      <c r="B100" s="75"/>
      <c r="C100" s="75"/>
      <c r="D100" s="75"/>
      <c r="E100" s="75"/>
      <c r="F100" s="75"/>
      <c r="G100" s="75"/>
      <c r="H100" s="75"/>
      <c r="J100" s="155"/>
      <c r="K100" s="40"/>
      <c r="L100" s="40"/>
      <c r="M100" s="40"/>
      <c r="N100" s="40"/>
      <c r="O100" s="40"/>
      <c r="P100" s="40"/>
      <c r="Q100" s="40"/>
      <c r="R100" s="40"/>
      <c r="S100" s="40"/>
      <c r="T100" s="40"/>
      <c r="U100" s="40"/>
      <c r="V100" s="40"/>
    </row>
    <row r="101">
      <c r="B101" s="75"/>
      <c r="C101" s="75"/>
      <c r="D101" s="75"/>
      <c r="E101" s="75"/>
      <c r="F101" s="75"/>
      <c r="G101" s="75"/>
      <c r="H101" s="75"/>
      <c r="J101" s="155"/>
      <c r="K101" s="40"/>
      <c r="L101" s="40"/>
      <c r="M101" s="40"/>
      <c r="N101" s="40"/>
      <c r="O101" s="40"/>
      <c r="P101" s="40"/>
      <c r="Q101" s="40"/>
      <c r="R101" s="40"/>
      <c r="S101" s="40"/>
      <c r="T101" s="40"/>
      <c r="U101" s="40"/>
      <c r="V101" s="40"/>
    </row>
    <row r="102">
      <c r="B102" s="75"/>
      <c r="C102" s="75"/>
      <c r="D102" s="75"/>
      <c r="E102" s="75"/>
      <c r="F102" s="75"/>
      <c r="G102" s="75"/>
      <c r="H102" s="75"/>
      <c r="J102" s="155"/>
      <c r="K102" s="40"/>
      <c r="L102" s="40"/>
      <c r="M102" s="40"/>
      <c r="N102" s="40"/>
      <c r="O102" s="40"/>
      <c r="P102" s="40"/>
      <c r="Q102" s="40"/>
      <c r="R102" s="40"/>
      <c r="S102" s="40"/>
      <c r="T102" s="40"/>
      <c r="U102" s="40"/>
      <c r="V102" s="40"/>
    </row>
    <row r="103">
      <c r="B103" s="75"/>
      <c r="C103" s="75"/>
      <c r="D103" s="75"/>
      <c r="E103" s="75"/>
      <c r="F103" s="75"/>
      <c r="G103" s="75"/>
      <c r="H103" s="75"/>
      <c r="J103" s="155"/>
      <c r="K103" s="40"/>
      <c r="L103" s="40"/>
      <c r="M103" s="40"/>
      <c r="N103" s="40"/>
      <c r="O103" s="40"/>
      <c r="P103" s="40"/>
      <c r="Q103" s="40"/>
      <c r="R103" s="40"/>
      <c r="S103" s="40"/>
      <c r="T103" s="40"/>
      <c r="U103" s="40"/>
      <c r="V103" s="40"/>
    </row>
    <row r="104">
      <c r="B104" s="75"/>
      <c r="C104" s="75"/>
      <c r="D104" s="75"/>
      <c r="E104" s="75"/>
      <c r="F104" s="75"/>
      <c r="G104" s="75"/>
      <c r="H104" s="75"/>
      <c r="J104" s="155"/>
      <c r="K104" s="40"/>
      <c r="L104" s="40"/>
      <c r="M104" s="40"/>
      <c r="N104" s="40"/>
      <c r="O104" s="40"/>
      <c r="P104" s="40"/>
      <c r="Q104" s="40"/>
      <c r="R104" s="40"/>
      <c r="S104" s="40"/>
      <c r="T104" s="40"/>
      <c r="U104" s="40"/>
      <c r="V104" s="40"/>
    </row>
    <row r="105">
      <c r="B105" s="75"/>
      <c r="C105" s="75"/>
      <c r="D105" s="75"/>
      <c r="E105" s="75"/>
      <c r="F105" s="75"/>
      <c r="G105" s="75"/>
      <c r="H105" s="75"/>
      <c r="J105" s="155"/>
      <c r="K105" s="40"/>
      <c r="L105" s="40"/>
      <c r="M105" s="40"/>
      <c r="N105" s="40"/>
      <c r="O105" s="40"/>
      <c r="P105" s="40"/>
      <c r="Q105" s="40"/>
      <c r="R105" s="40"/>
      <c r="S105" s="40"/>
      <c r="T105" s="40"/>
      <c r="U105" s="40"/>
      <c r="V105" s="40"/>
    </row>
    <row r="106">
      <c r="B106" s="75"/>
      <c r="C106" s="75"/>
      <c r="D106" s="75"/>
      <c r="E106" s="75"/>
      <c r="F106" s="75"/>
      <c r="G106" s="75"/>
      <c r="H106" s="75"/>
      <c r="J106" s="155"/>
      <c r="K106" s="40"/>
      <c r="L106" s="40"/>
      <c r="M106" s="40"/>
      <c r="N106" s="40"/>
      <c r="O106" s="40"/>
      <c r="P106" s="40"/>
      <c r="Q106" s="40"/>
      <c r="R106" s="40"/>
      <c r="S106" s="40"/>
      <c r="T106" s="40"/>
      <c r="U106" s="40"/>
      <c r="V106" s="40"/>
    </row>
    <row r="107">
      <c r="B107" s="75"/>
      <c r="C107" s="75"/>
      <c r="D107" s="75"/>
      <c r="E107" s="75"/>
      <c r="F107" s="75"/>
      <c r="G107" s="75"/>
      <c r="H107" s="75"/>
      <c r="J107" s="155"/>
      <c r="K107" s="40"/>
      <c r="L107" s="40"/>
      <c r="M107" s="40"/>
      <c r="N107" s="40"/>
      <c r="O107" s="40"/>
      <c r="P107" s="40"/>
      <c r="Q107" s="40"/>
      <c r="R107" s="40"/>
      <c r="S107" s="40"/>
      <c r="T107" s="40"/>
      <c r="U107" s="40"/>
      <c r="V107" s="40"/>
    </row>
    <row r="108">
      <c r="B108" s="75"/>
      <c r="C108" s="75"/>
      <c r="D108" s="75"/>
      <c r="E108" s="75"/>
      <c r="F108" s="75"/>
      <c r="G108" s="75"/>
      <c r="H108" s="75"/>
      <c r="J108" s="155"/>
      <c r="K108" s="40"/>
      <c r="L108" s="40"/>
      <c r="M108" s="40"/>
      <c r="N108" s="40"/>
      <c r="O108" s="40"/>
      <c r="P108" s="40"/>
      <c r="Q108" s="40"/>
      <c r="R108" s="40"/>
      <c r="S108" s="40"/>
      <c r="T108" s="40"/>
      <c r="U108" s="40"/>
      <c r="V108" s="40"/>
    </row>
    <row r="109">
      <c r="B109" s="75"/>
      <c r="C109" s="75"/>
      <c r="D109" s="75"/>
      <c r="E109" s="75"/>
      <c r="F109" s="75"/>
      <c r="G109" s="75"/>
      <c r="H109" s="75"/>
      <c r="J109" s="155"/>
      <c r="K109" s="40"/>
      <c r="L109" s="40"/>
      <c r="M109" s="40"/>
      <c r="N109" s="40"/>
      <c r="O109" s="40"/>
      <c r="P109" s="40"/>
      <c r="Q109" s="40"/>
      <c r="R109" s="40"/>
      <c r="S109" s="40"/>
      <c r="T109" s="40"/>
      <c r="U109" s="40"/>
      <c r="V109" s="40"/>
    </row>
    <row r="110">
      <c r="B110" s="75"/>
      <c r="C110" s="75"/>
      <c r="D110" s="75"/>
      <c r="E110" s="75"/>
      <c r="F110" s="75"/>
      <c r="G110" s="75"/>
      <c r="H110" s="75"/>
      <c r="J110" s="155"/>
      <c r="K110" s="40"/>
      <c r="L110" s="40"/>
      <c r="M110" s="40"/>
      <c r="N110" s="40"/>
      <c r="O110" s="40"/>
      <c r="P110" s="40"/>
      <c r="Q110" s="40"/>
      <c r="R110" s="40"/>
      <c r="S110" s="40"/>
      <c r="T110" s="40"/>
      <c r="U110" s="40"/>
      <c r="V110" s="40"/>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3.5"/>
    <col customWidth="1" min="15" max="15" width="14.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'WK1'!A2+147</f>
        <v>43368</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20.25" customHeight="1">
      <c r="A3" s="177"/>
      <c r="B3" s="135" t="s">
        <v>91</v>
      </c>
      <c r="C3" s="171" t="s">
        <v>92</v>
      </c>
      <c r="D3" s="172" t="s">
        <v>37</v>
      </c>
      <c r="E3" s="172" t="s">
        <v>38</v>
      </c>
      <c r="F3" s="173" t="s">
        <v>39</v>
      </c>
      <c r="G3" s="138" t="s">
        <v>93</v>
      </c>
      <c r="H3" s="139" t="str">
        <f>H2/H4</f>
        <v>#DIV/0!</v>
      </c>
      <c r="I3" s="125"/>
      <c r="J3" s="134"/>
      <c r="K3" s="134"/>
      <c r="L3" s="134"/>
      <c r="M3" s="134"/>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J4" s="40"/>
      <c r="K4" s="40"/>
      <c r="L4" s="40"/>
      <c r="M4" s="40"/>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50"/>
      <c r="D7" s="150"/>
      <c r="E7" s="150"/>
      <c r="F7" s="150"/>
      <c r="G7" s="150"/>
      <c r="H7" s="122">
        <f t="shared" si="2"/>
        <v>0</v>
      </c>
      <c r="J7" s="151"/>
      <c r="K7" s="40"/>
      <c r="L7" s="40"/>
      <c r="M7" s="40"/>
      <c r="N7" s="40"/>
      <c r="O7" s="40"/>
      <c r="P7" s="40"/>
      <c r="Q7" s="40"/>
      <c r="R7" s="40"/>
      <c r="S7" s="40"/>
      <c r="T7" s="40"/>
      <c r="U7" s="40"/>
      <c r="V7" s="40"/>
    </row>
    <row r="8">
      <c r="A8" s="63">
        <v>3.0</v>
      </c>
      <c r="B8" s="150"/>
      <c r="C8" s="150"/>
      <c r="D8" s="150"/>
      <c r="E8" s="150"/>
      <c r="F8" s="150"/>
      <c r="G8" s="150"/>
      <c r="H8" s="122">
        <f t="shared" si="2"/>
        <v>0</v>
      </c>
      <c r="J8" s="151"/>
      <c r="K8" s="87"/>
      <c r="L8" s="87"/>
      <c r="M8" s="87"/>
      <c r="N8" s="87"/>
      <c r="O8" s="87"/>
      <c r="P8" s="87"/>
      <c r="Q8" s="87"/>
      <c r="R8" s="87"/>
      <c r="S8" s="149"/>
      <c r="T8" s="149"/>
      <c r="U8" s="149"/>
      <c r="V8" s="40"/>
    </row>
    <row r="9">
      <c r="A9" s="63">
        <v>4.0</v>
      </c>
      <c r="B9" s="150"/>
      <c r="C9" s="150"/>
      <c r="D9" s="150"/>
      <c r="E9" s="150"/>
      <c r="F9" s="150"/>
      <c r="G9" s="150"/>
      <c r="H9" s="122">
        <f t="shared" si="2"/>
        <v>0</v>
      </c>
      <c r="J9" s="152"/>
      <c r="K9" s="40"/>
      <c r="L9" s="40"/>
      <c r="M9" s="40"/>
      <c r="N9" s="40"/>
      <c r="O9" s="40"/>
      <c r="P9" s="40"/>
      <c r="Q9" s="40"/>
      <c r="R9" s="40"/>
      <c r="S9" s="40"/>
      <c r="T9" s="40"/>
      <c r="U9" s="40"/>
      <c r="V9" s="40"/>
    </row>
    <row r="10">
      <c r="A10" s="63">
        <v>5.0</v>
      </c>
      <c r="B10" s="150"/>
      <c r="C10" s="150"/>
      <c r="D10" s="150"/>
      <c r="E10" s="150"/>
      <c r="F10" s="150"/>
      <c r="G10" s="150"/>
      <c r="H10" s="122">
        <f t="shared" si="2"/>
        <v>0</v>
      </c>
      <c r="J10" s="155"/>
      <c r="K10" s="40"/>
      <c r="L10" s="40"/>
      <c r="M10" s="40"/>
      <c r="N10" s="40"/>
      <c r="O10" s="40"/>
      <c r="P10" s="40"/>
      <c r="Q10" s="40"/>
      <c r="R10" s="40"/>
      <c r="S10" s="40"/>
      <c r="T10" s="40"/>
      <c r="U10" s="40"/>
      <c r="V10" s="40"/>
    </row>
    <row r="11">
      <c r="A11" s="63">
        <v>6.0</v>
      </c>
      <c r="B11" s="150"/>
      <c r="C11" s="150"/>
      <c r="D11" s="150"/>
      <c r="E11" s="150"/>
      <c r="F11" s="150"/>
      <c r="G11" s="150"/>
      <c r="H11" s="122">
        <f t="shared" si="2"/>
        <v>0</v>
      </c>
      <c r="J11" s="155"/>
      <c r="K11" s="40"/>
      <c r="L11" s="40"/>
      <c r="M11" s="40"/>
      <c r="N11" s="40"/>
      <c r="O11" s="40"/>
      <c r="P11" s="40"/>
      <c r="Q11" s="40"/>
      <c r="R11" s="40"/>
      <c r="S11" s="40"/>
      <c r="T11" s="40"/>
      <c r="U11" s="40"/>
      <c r="V11" s="40"/>
    </row>
    <row r="12">
      <c r="A12" s="63">
        <v>7.0</v>
      </c>
      <c r="B12" s="150"/>
      <c r="C12" s="150"/>
      <c r="D12" s="150"/>
      <c r="E12" s="150"/>
      <c r="F12" s="150"/>
      <c r="G12" s="150"/>
      <c r="H12" s="122">
        <f t="shared" si="2"/>
        <v>0</v>
      </c>
      <c r="J12" s="155"/>
      <c r="K12" s="40"/>
      <c r="L12" s="40"/>
      <c r="M12" s="40"/>
      <c r="N12" s="40"/>
      <c r="O12" s="40"/>
      <c r="P12" s="40"/>
      <c r="Q12" s="40"/>
      <c r="R12" s="40"/>
      <c r="S12" s="40"/>
      <c r="T12" s="40"/>
      <c r="U12" s="40"/>
      <c r="V12" s="40"/>
    </row>
    <row r="13">
      <c r="A13" s="63">
        <v>8.0</v>
      </c>
      <c r="B13" s="150"/>
      <c r="C13" s="150"/>
      <c r="D13" s="150"/>
      <c r="E13" s="150"/>
      <c r="F13" s="150"/>
      <c r="G13" s="150"/>
      <c r="H13" s="122">
        <f t="shared" si="2"/>
        <v>0</v>
      </c>
      <c r="J13" s="155"/>
      <c r="K13" s="40"/>
      <c r="L13" s="40"/>
      <c r="M13" s="40"/>
      <c r="N13" s="40"/>
      <c r="O13" s="40"/>
      <c r="P13" s="40"/>
      <c r="Q13" s="40"/>
      <c r="R13" s="40"/>
      <c r="S13" s="40"/>
      <c r="T13" s="40"/>
      <c r="U13" s="40"/>
      <c r="V13" s="40"/>
    </row>
    <row r="14">
      <c r="A14" s="63">
        <v>9.0</v>
      </c>
      <c r="B14" s="150"/>
      <c r="C14" s="150"/>
      <c r="D14" s="150"/>
      <c r="E14" s="150"/>
      <c r="F14" s="150"/>
      <c r="G14" s="150"/>
      <c r="H14" s="122">
        <f t="shared" si="2"/>
        <v>0</v>
      </c>
      <c r="J14" s="155"/>
      <c r="K14" s="40"/>
      <c r="L14" s="40"/>
      <c r="M14" s="40"/>
      <c r="N14" s="40"/>
      <c r="O14" s="40"/>
      <c r="P14" s="40"/>
      <c r="Q14" s="40"/>
      <c r="R14" s="40"/>
      <c r="S14" s="40"/>
      <c r="T14" s="40"/>
      <c r="U14" s="40"/>
      <c r="V14" s="40"/>
    </row>
    <row r="15">
      <c r="A15" s="63">
        <v>10.0</v>
      </c>
      <c r="B15" s="150"/>
      <c r="C15" s="150"/>
      <c r="D15" s="150"/>
      <c r="E15" s="150"/>
      <c r="F15" s="150"/>
      <c r="G15" s="150"/>
      <c r="H15" s="122">
        <f t="shared" si="2"/>
        <v>0</v>
      </c>
      <c r="J15" s="155"/>
      <c r="K15" s="40"/>
      <c r="L15" s="40"/>
      <c r="M15" s="40"/>
      <c r="N15" s="40"/>
      <c r="O15" s="40"/>
      <c r="P15" s="40"/>
      <c r="Q15" s="40"/>
      <c r="R15" s="40"/>
      <c r="S15" s="40"/>
      <c r="T15" s="40"/>
      <c r="U15" s="40"/>
      <c r="V15" s="40"/>
    </row>
    <row r="16">
      <c r="A16" s="63">
        <v>11.0</v>
      </c>
      <c r="B16" s="150"/>
      <c r="C16" s="150"/>
      <c r="D16" s="150"/>
      <c r="E16" s="150"/>
      <c r="F16" s="150"/>
      <c r="G16" s="150"/>
      <c r="H16" s="122">
        <f t="shared" si="2"/>
        <v>0</v>
      </c>
      <c r="J16" s="155"/>
      <c r="K16" s="40"/>
      <c r="L16" s="40"/>
      <c r="M16" s="40"/>
      <c r="N16" s="40"/>
      <c r="O16" s="40"/>
      <c r="P16" s="40"/>
      <c r="Q16" s="40"/>
      <c r="R16" s="40"/>
      <c r="S16" s="40"/>
      <c r="T16" s="40"/>
      <c r="U16" s="40"/>
      <c r="V16" s="40"/>
    </row>
    <row r="17">
      <c r="A17" s="63">
        <v>12.0</v>
      </c>
      <c r="B17" s="150"/>
      <c r="C17" s="150"/>
      <c r="D17" s="150"/>
      <c r="E17" s="150"/>
      <c r="F17" s="150"/>
      <c r="G17" s="150"/>
      <c r="H17" s="122">
        <f t="shared" si="2"/>
        <v>0</v>
      </c>
      <c r="J17" s="155"/>
      <c r="K17" s="40"/>
      <c r="L17" s="40"/>
      <c r="M17" s="40"/>
      <c r="N17" s="40"/>
      <c r="O17" s="40"/>
      <c r="P17" s="40"/>
      <c r="Q17" s="40"/>
      <c r="R17" s="40"/>
      <c r="S17" s="40"/>
      <c r="T17" s="40"/>
      <c r="U17" s="40"/>
      <c r="V17" s="40"/>
    </row>
    <row r="18">
      <c r="A18" s="63">
        <v>13.0</v>
      </c>
      <c r="B18" s="150"/>
      <c r="C18" s="150"/>
      <c r="D18" s="150"/>
      <c r="E18" s="150"/>
      <c r="F18" s="150"/>
      <c r="G18" s="150"/>
      <c r="H18" s="122">
        <f t="shared" si="2"/>
        <v>0</v>
      </c>
      <c r="J18" s="155"/>
      <c r="K18" s="40"/>
      <c r="L18" s="40"/>
      <c r="M18" s="40"/>
      <c r="N18" s="40"/>
      <c r="O18" s="40"/>
      <c r="P18" s="40"/>
      <c r="Q18" s="40"/>
      <c r="R18" s="40"/>
      <c r="S18" s="40"/>
      <c r="T18" s="40"/>
      <c r="U18" s="40"/>
      <c r="V18" s="40"/>
    </row>
    <row r="19">
      <c r="A19" s="63">
        <v>14.0</v>
      </c>
      <c r="B19" s="150"/>
      <c r="C19" s="150"/>
      <c r="D19" s="150"/>
      <c r="E19" s="150"/>
      <c r="F19" s="150"/>
      <c r="G19" s="150"/>
      <c r="H19" s="122">
        <f t="shared" si="2"/>
        <v>0</v>
      </c>
      <c r="J19" s="155"/>
      <c r="K19" s="40"/>
      <c r="L19" s="40"/>
      <c r="M19" s="40"/>
      <c r="N19" s="40"/>
      <c r="O19" s="40"/>
      <c r="P19" s="40"/>
      <c r="Q19" s="40"/>
      <c r="R19" s="40"/>
      <c r="S19" s="40"/>
      <c r="T19" s="40"/>
      <c r="U19" s="40"/>
      <c r="V19" s="40"/>
    </row>
    <row r="20">
      <c r="A20" s="63">
        <v>15.0</v>
      </c>
      <c r="B20" s="150"/>
      <c r="C20" s="150"/>
      <c r="D20" s="150"/>
      <c r="E20" s="150"/>
      <c r="F20" s="150"/>
      <c r="G20" s="150"/>
      <c r="H20" s="122">
        <f t="shared" si="2"/>
        <v>0</v>
      </c>
      <c r="J20" s="155"/>
      <c r="K20" s="40"/>
      <c r="L20" s="40"/>
      <c r="M20" s="40"/>
      <c r="N20" s="40"/>
      <c r="O20" s="40"/>
      <c r="P20" s="40"/>
      <c r="Q20" s="40"/>
      <c r="R20" s="40"/>
      <c r="S20" s="40"/>
      <c r="T20" s="40"/>
      <c r="U20" s="40"/>
      <c r="V20" s="40"/>
    </row>
    <row r="21">
      <c r="A21" s="63">
        <v>16.0</v>
      </c>
      <c r="B21" s="150"/>
      <c r="C21" s="150"/>
      <c r="D21" s="150"/>
      <c r="E21" s="150"/>
      <c r="F21" s="150"/>
      <c r="G21" s="150"/>
      <c r="H21" s="122">
        <f t="shared" si="2"/>
        <v>0</v>
      </c>
      <c r="J21" s="155"/>
      <c r="K21" s="40"/>
      <c r="L21" s="40"/>
      <c r="M21" s="40"/>
      <c r="N21" s="40"/>
      <c r="O21" s="40"/>
      <c r="P21" s="40"/>
      <c r="Q21" s="40"/>
      <c r="R21" s="40"/>
      <c r="S21" s="40"/>
      <c r="T21" s="40"/>
      <c r="U21" s="40"/>
      <c r="V21" s="40"/>
    </row>
    <row r="22">
      <c r="A22" s="63">
        <v>17.0</v>
      </c>
      <c r="B22" s="150"/>
      <c r="C22" s="147"/>
      <c r="D22" s="147"/>
      <c r="E22" s="150"/>
      <c r="F22" s="150"/>
      <c r="G22" s="150"/>
      <c r="H22" s="122">
        <f t="shared" si="2"/>
        <v>0</v>
      </c>
      <c r="J22" s="155"/>
      <c r="K22" s="40"/>
      <c r="L22" s="40"/>
      <c r="M22" s="40"/>
      <c r="N22" s="40"/>
      <c r="O22" s="40"/>
      <c r="P22" s="40"/>
      <c r="Q22" s="40"/>
      <c r="R22" s="40"/>
      <c r="S22" s="40"/>
      <c r="T22" s="40"/>
      <c r="U22" s="40"/>
      <c r="V22" s="40"/>
    </row>
    <row r="23">
      <c r="A23" s="63">
        <v>18.0</v>
      </c>
      <c r="B23" s="150"/>
      <c r="C23" s="150"/>
      <c r="D23" s="150"/>
      <c r="E23" s="150"/>
      <c r="F23" s="150"/>
      <c r="G23" s="150"/>
      <c r="H23" s="122">
        <f t="shared" si="2"/>
        <v>0</v>
      </c>
      <c r="J23" s="155"/>
      <c r="K23" s="40"/>
      <c r="L23" s="40"/>
      <c r="M23" s="40"/>
      <c r="N23" s="40"/>
      <c r="O23" s="40"/>
      <c r="P23" s="40"/>
      <c r="Q23" s="40"/>
      <c r="R23" s="40"/>
      <c r="S23" s="40"/>
      <c r="T23" s="40"/>
      <c r="U23" s="40"/>
      <c r="V23" s="40"/>
    </row>
    <row r="24">
      <c r="A24" s="63">
        <v>19.0</v>
      </c>
      <c r="B24" s="150"/>
      <c r="C24" s="150"/>
      <c r="D24" s="150"/>
      <c r="E24" s="150"/>
      <c r="F24" s="150"/>
      <c r="G24" s="150"/>
      <c r="H24" s="122">
        <f t="shared" si="2"/>
        <v>0</v>
      </c>
      <c r="J24" s="155"/>
      <c r="K24" s="40"/>
      <c r="L24" s="40"/>
      <c r="M24" s="40"/>
      <c r="N24" s="40"/>
      <c r="O24" s="40"/>
      <c r="P24" s="40"/>
      <c r="Q24" s="40"/>
      <c r="R24" s="40"/>
      <c r="S24" s="40"/>
      <c r="T24" s="40"/>
      <c r="U24" s="40"/>
      <c r="V24" s="40"/>
    </row>
    <row r="25">
      <c r="A25" s="63">
        <v>20.0</v>
      </c>
      <c r="B25" s="150"/>
      <c r="C25" s="150"/>
      <c r="D25" s="150"/>
      <c r="E25" s="150"/>
      <c r="F25" s="150"/>
      <c r="G25" s="150"/>
      <c r="H25" s="122">
        <f t="shared" si="2"/>
        <v>0</v>
      </c>
      <c r="J25" s="155"/>
      <c r="K25" s="40"/>
      <c r="L25" s="40"/>
      <c r="M25" s="40"/>
      <c r="N25" s="40"/>
      <c r="O25" s="40"/>
      <c r="P25" s="40"/>
      <c r="Q25" s="40"/>
      <c r="R25" s="40"/>
      <c r="S25" s="40"/>
      <c r="T25" s="40"/>
      <c r="U25" s="40"/>
      <c r="V25" s="40"/>
    </row>
    <row r="26">
      <c r="A26" s="63">
        <v>21.0</v>
      </c>
      <c r="B26" s="150"/>
      <c r="C26" s="150"/>
      <c r="D26" s="150"/>
      <c r="E26" s="150"/>
      <c r="F26" s="150"/>
      <c r="G26" s="147"/>
      <c r="H26" s="122">
        <f t="shared" si="2"/>
        <v>0</v>
      </c>
      <c r="J26" s="155"/>
      <c r="K26" s="40"/>
      <c r="L26" s="40"/>
      <c r="M26" s="40"/>
      <c r="N26" s="40"/>
      <c r="O26" s="40"/>
      <c r="P26" s="40"/>
      <c r="Q26" s="40"/>
      <c r="R26" s="40"/>
      <c r="S26" s="40"/>
      <c r="T26" s="40"/>
      <c r="U26" s="40"/>
      <c r="V26" s="40"/>
    </row>
    <row r="27">
      <c r="A27" s="63">
        <v>22.0</v>
      </c>
      <c r="B27" s="150"/>
      <c r="C27" s="150"/>
      <c r="D27" s="150"/>
      <c r="E27" s="150"/>
      <c r="F27" s="150"/>
      <c r="G27" s="150"/>
      <c r="H27" s="122">
        <f t="shared" si="2"/>
        <v>0</v>
      </c>
      <c r="J27" s="155"/>
      <c r="K27" s="40"/>
      <c r="L27" s="40"/>
      <c r="M27" s="40"/>
      <c r="N27" s="40"/>
      <c r="O27" s="40"/>
      <c r="P27" s="40"/>
      <c r="Q27" s="40"/>
      <c r="R27" s="40"/>
      <c r="S27" s="40"/>
      <c r="T27" s="40"/>
      <c r="U27" s="40"/>
      <c r="V27" s="40"/>
    </row>
    <row r="28">
      <c r="A28" s="63">
        <v>23.0</v>
      </c>
      <c r="B28" s="150"/>
      <c r="C28" s="150"/>
      <c r="D28" s="150"/>
      <c r="E28" s="150"/>
      <c r="F28" s="150"/>
      <c r="G28" s="150"/>
      <c r="H28" s="122">
        <f t="shared" si="2"/>
        <v>0</v>
      </c>
      <c r="J28" s="155"/>
      <c r="K28" s="40"/>
      <c r="L28" s="40"/>
      <c r="M28" s="40"/>
      <c r="N28" s="40"/>
      <c r="O28" s="40"/>
      <c r="P28" s="40"/>
      <c r="Q28" s="40"/>
      <c r="R28" s="40"/>
      <c r="S28" s="40"/>
      <c r="T28" s="40"/>
      <c r="U28" s="40"/>
      <c r="V28" s="40"/>
    </row>
    <row r="29">
      <c r="A29" s="63">
        <v>24.0</v>
      </c>
      <c r="B29" s="147"/>
      <c r="C29" s="147"/>
      <c r="D29" s="147"/>
      <c r="E29" s="147"/>
      <c r="F29" s="147"/>
      <c r="G29" s="147"/>
      <c r="H29" s="122">
        <f t="shared" si="2"/>
        <v>0</v>
      </c>
      <c r="J29" s="155"/>
      <c r="K29" s="40"/>
      <c r="L29" s="40"/>
      <c r="M29" s="40"/>
      <c r="N29" s="40"/>
      <c r="O29" s="40"/>
      <c r="P29" s="40"/>
      <c r="Q29" s="40"/>
      <c r="R29" s="40"/>
      <c r="S29" s="40"/>
      <c r="T29" s="40"/>
      <c r="U29" s="40"/>
      <c r="V29" s="40"/>
    </row>
    <row r="30">
      <c r="A30" s="63">
        <v>25.0</v>
      </c>
      <c r="B30" s="148"/>
      <c r="C30" s="148"/>
      <c r="D30" s="148"/>
      <c r="E30" s="148"/>
      <c r="F30" s="148"/>
      <c r="G30" s="148"/>
      <c r="H30" s="122">
        <f t="shared" si="2"/>
        <v>0</v>
      </c>
      <c r="J30" s="155"/>
      <c r="K30" s="40"/>
      <c r="L30" s="40"/>
      <c r="M30" s="40"/>
      <c r="N30" s="40"/>
      <c r="O30" s="40"/>
      <c r="P30" s="40"/>
      <c r="Q30" s="40"/>
      <c r="R30" s="40"/>
      <c r="S30" s="40"/>
      <c r="T30" s="40"/>
      <c r="U30" s="40"/>
      <c r="V30" s="40"/>
    </row>
    <row r="31">
      <c r="A31" s="63">
        <v>26.0</v>
      </c>
      <c r="B31" s="150"/>
      <c r="C31" s="150"/>
      <c r="D31" s="150"/>
      <c r="E31" s="150"/>
      <c r="F31" s="150"/>
      <c r="G31" s="150"/>
      <c r="H31" s="122">
        <f t="shared" si="2"/>
        <v>0</v>
      </c>
      <c r="J31" s="155"/>
      <c r="K31" s="40"/>
      <c r="L31" s="40"/>
      <c r="M31" s="40"/>
      <c r="N31" s="40"/>
      <c r="O31" s="40"/>
      <c r="P31" s="40"/>
      <c r="Q31" s="40"/>
      <c r="R31" s="40"/>
      <c r="S31" s="40"/>
      <c r="T31" s="40"/>
      <c r="U31" s="40"/>
      <c r="V31" s="40"/>
    </row>
    <row r="32">
      <c r="A32" s="63">
        <v>27.0</v>
      </c>
      <c r="B32" s="150"/>
      <c r="C32" s="150"/>
      <c r="D32" s="150"/>
      <c r="E32" s="150"/>
      <c r="F32" s="150"/>
      <c r="G32" s="150"/>
      <c r="H32" s="122">
        <f t="shared" si="2"/>
        <v>0</v>
      </c>
      <c r="J32" s="155"/>
      <c r="K32" s="40"/>
      <c r="L32" s="40"/>
      <c r="M32" s="40"/>
      <c r="N32" s="40"/>
      <c r="O32" s="40"/>
      <c r="P32" s="40"/>
      <c r="Q32" s="40"/>
      <c r="R32" s="40"/>
      <c r="S32" s="40"/>
      <c r="T32" s="40"/>
      <c r="U32" s="40"/>
      <c r="V32" s="40"/>
    </row>
    <row r="33">
      <c r="A33" s="63">
        <v>28.0</v>
      </c>
      <c r="B33" s="150"/>
      <c r="C33" s="150"/>
      <c r="D33" s="150"/>
      <c r="E33" s="150"/>
      <c r="F33" s="150"/>
      <c r="G33" s="150"/>
      <c r="H33" s="122">
        <f t="shared" si="2"/>
        <v>0</v>
      </c>
      <c r="J33" s="155"/>
      <c r="K33" s="40"/>
      <c r="L33" s="40"/>
      <c r="M33" s="40"/>
      <c r="N33" s="40"/>
      <c r="O33" s="40"/>
      <c r="P33" s="40"/>
      <c r="Q33" s="40"/>
      <c r="R33" s="40"/>
      <c r="S33" s="40"/>
      <c r="T33" s="40"/>
      <c r="U33" s="40"/>
      <c r="V33" s="40"/>
    </row>
    <row r="34">
      <c r="A34" s="63">
        <v>29.0</v>
      </c>
      <c r="B34" s="150"/>
      <c r="C34" s="150"/>
      <c r="D34" s="150"/>
      <c r="E34" s="150"/>
      <c r="F34" s="150"/>
      <c r="G34" s="150"/>
      <c r="H34" s="122">
        <f t="shared" si="2"/>
        <v>0</v>
      </c>
      <c r="J34" s="155"/>
      <c r="K34" s="40"/>
      <c r="L34" s="40"/>
      <c r="M34" s="40"/>
      <c r="N34" s="40"/>
      <c r="O34" s="40"/>
      <c r="P34" s="40"/>
      <c r="Q34" s="40"/>
      <c r="R34" s="40"/>
      <c r="S34" s="40"/>
      <c r="T34" s="40"/>
      <c r="U34" s="40"/>
      <c r="V34" s="40"/>
    </row>
    <row r="35">
      <c r="A35" s="63">
        <v>30.0</v>
      </c>
      <c r="B35" s="150"/>
      <c r="C35" s="150"/>
      <c r="D35" s="150"/>
      <c r="E35" s="150"/>
      <c r="F35" s="150"/>
      <c r="G35" s="150"/>
      <c r="H35" s="122">
        <f t="shared" si="2"/>
        <v>0</v>
      </c>
      <c r="J35" s="155"/>
      <c r="K35" s="40"/>
      <c r="L35" s="40"/>
      <c r="M35" s="40"/>
      <c r="N35" s="40"/>
      <c r="O35" s="40"/>
      <c r="P35" s="40"/>
      <c r="Q35" s="40"/>
      <c r="R35" s="40"/>
      <c r="S35" s="40"/>
      <c r="T35" s="40"/>
      <c r="U35" s="40"/>
      <c r="V35" s="40"/>
    </row>
    <row r="36">
      <c r="A36" s="63">
        <v>31.0</v>
      </c>
      <c r="B36" s="150"/>
      <c r="C36" s="150"/>
      <c r="D36" s="150"/>
      <c r="E36" s="150"/>
      <c r="F36" s="150"/>
      <c r="G36" s="150"/>
      <c r="H36" s="122">
        <f t="shared" si="2"/>
        <v>0</v>
      </c>
      <c r="J36" s="155"/>
      <c r="K36" s="40"/>
      <c r="L36" s="40"/>
      <c r="M36" s="40"/>
      <c r="N36" s="40"/>
      <c r="O36" s="40"/>
      <c r="P36" s="40"/>
      <c r="Q36" s="40"/>
      <c r="R36" s="40"/>
      <c r="S36" s="40"/>
      <c r="T36" s="40"/>
      <c r="U36" s="40"/>
      <c r="V36" s="40"/>
    </row>
    <row r="37">
      <c r="A37" s="63">
        <v>32.0</v>
      </c>
      <c r="B37" s="150"/>
      <c r="C37" s="150"/>
      <c r="D37" s="150"/>
      <c r="E37" s="150"/>
      <c r="F37" s="150"/>
      <c r="G37" s="150"/>
      <c r="H37" s="122">
        <f t="shared" si="2"/>
        <v>0</v>
      </c>
      <c r="J37" s="155"/>
      <c r="K37" s="40"/>
      <c r="L37" s="40"/>
      <c r="M37" s="40"/>
      <c r="N37" s="40"/>
      <c r="O37" s="40"/>
      <c r="P37" s="40"/>
      <c r="Q37" s="40"/>
      <c r="R37" s="40"/>
      <c r="S37" s="40"/>
      <c r="T37" s="40"/>
      <c r="U37" s="40"/>
      <c r="V37" s="40"/>
    </row>
    <row r="38">
      <c r="A38" s="63">
        <v>33.0</v>
      </c>
      <c r="B38" s="150"/>
      <c r="C38" s="150"/>
      <c r="D38" s="150"/>
      <c r="E38" s="150"/>
      <c r="F38" s="150"/>
      <c r="G38" s="150"/>
      <c r="H38" s="122">
        <f t="shared" si="2"/>
        <v>0</v>
      </c>
      <c r="J38" s="155"/>
      <c r="K38" s="40"/>
      <c r="L38" s="40"/>
      <c r="M38" s="40"/>
      <c r="N38" s="40"/>
      <c r="O38" s="40"/>
      <c r="P38" s="40"/>
      <c r="Q38" s="40"/>
      <c r="R38" s="40"/>
      <c r="S38" s="40"/>
      <c r="T38" s="40"/>
      <c r="U38" s="40"/>
      <c r="V38" s="40"/>
    </row>
    <row r="39">
      <c r="A39" s="63">
        <v>34.0</v>
      </c>
      <c r="B39" s="150"/>
      <c r="C39" s="150"/>
      <c r="D39" s="150"/>
      <c r="E39" s="150"/>
      <c r="F39" s="150"/>
      <c r="G39" s="150"/>
      <c r="H39" s="122">
        <f t="shared" si="2"/>
        <v>0</v>
      </c>
      <c r="J39" s="155"/>
      <c r="K39" s="40"/>
      <c r="L39" s="40"/>
      <c r="M39" s="40"/>
      <c r="N39" s="40"/>
      <c r="O39" s="40"/>
      <c r="P39" s="40"/>
      <c r="Q39" s="40"/>
      <c r="R39" s="40"/>
      <c r="S39" s="40"/>
      <c r="T39" s="40"/>
      <c r="U39" s="40"/>
      <c r="V39" s="40"/>
    </row>
    <row r="40">
      <c r="A40" s="63">
        <v>35.0</v>
      </c>
      <c r="B40" s="150"/>
      <c r="C40" s="150"/>
      <c r="D40" s="150"/>
      <c r="E40" s="150"/>
      <c r="F40" s="150"/>
      <c r="G40" s="150"/>
      <c r="H40" s="122">
        <f t="shared" si="2"/>
        <v>0</v>
      </c>
      <c r="J40" s="155"/>
      <c r="K40" s="40"/>
      <c r="L40" s="40"/>
      <c r="M40" s="40"/>
      <c r="N40" s="40"/>
      <c r="O40" s="40"/>
      <c r="P40" s="40"/>
      <c r="Q40" s="40"/>
      <c r="R40" s="40"/>
      <c r="S40" s="40"/>
      <c r="T40" s="40"/>
      <c r="U40" s="40"/>
      <c r="V40" s="40"/>
    </row>
    <row r="41">
      <c r="A41" s="63">
        <v>36.0</v>
      </c>
      <c r="B41" s="150"/>
      <c r="C41" s="150"/>
      <c r="D41" s="150"/>
      <c r="E41" s="150"/>
      <c r="F41" s="150"/>
      <c r="G41" s="150"/>
      <c r="H41" s="122">
        <f t="shared" si="2"/>
        <v>0</v>
      </c>
      <c r="J41" s="155"/>
      <c r="K41" s="40"/>
      <c r="L41" s="40"/>
      <c r="M41" s="40"/>
      <c r="N41" s="40"/>
      <c r="O41" s="40"/>
      <c r="P41" s="40"/>
      <c r="Q41" s="40"/>
      <c r="R41" s="40"/>
      <c r="S41" s="40"/>
      <c r="T41" s="40"/>
      <c r="U41" s="40"/>
      <c r="V41" s="40"/>
    </row>
    <row r="42">
      <c r="A42" s="63">
        <v>37.0</v>
      </c>
      <c r="B42" s="150"/>
      <c r="C42" s="150"/>
      <c r="D42" s="150"/>
      <c r="E42" s="150"/>
      <c r="F42" s="150"/>
      <c r="G42" s="150"/>
      <c r="H42" s="122">
        <f t="shared" si="2"/>
        <v>0</v>
      </c>
      <c r="J42" s="155"/>
      <c r="K42" s="40"/>
      <c r="L42" s="40"/>
      <c r="M42" s="40"/>
      <c r="N42" s="40"/>
      <c r="O42" s="40"/>
      <c r="P42" s="40"/>
      <c r="Q42" s="40"/>
      <c r="R42" s="40"/>
      <c r="S42" s="40"/>
      <c r="T42" s="40"/>
      <c r="U42" s="40"/>
      <c r="V42" s="40"/>
    </row>
    <row r="43">
      <c r="A43" s="63">
        <v>38.0</v>
      </c>
      <c r="B43" s="150"/>
      <c r="C43" s="150"/>
      <c r="D43" s="150"/>
      <c r="E43" s="150"/>
      <c r="F43" s="150"/>
      <c r="G43" s="150"/>
      <c r="H43" s="122">
        <f t="shared" si="2"/>
        <v>0</v>
      </c>
      <c r="J43" s="155"/>
      <c r="K43" s="40"/>
      <c r="L43" s="40"/>
      <c r="M43" s="40"/>
      <c r="N43" s="40"/>
      <c r="O43" s="40"/>
      <c r="P43" s="40"/>
      <c r="Q43" s="40"/>
      <c r="R43" s="40"/>
      <c r="S43" s="40"/>
      <c r="T43" s="40"/>
      <c r="U43" s="40"/>
      <c r="V43" s="40"/>
    </row>
    <row r="44">
      <c r="A44" s="63">
        <v>39.0</v>
      </c>
      <c r="B44" s="150"/>
      <c r="C44" s="150"/>
      <c r="D44" s="150"/>
      <c r="E44" s="150"/>
      <c r="F44" s="150"/>
      <c r="G44" s="150"/>
      <c r="H44" s="122">
        <f t="shared" si="2"/>
        <v>0</v>
      </c>
      <c r="J44" s="155"/>
      <c r="K44" s="40"/>
      <c r="L44" s="40"/>
      <c r="M44" s="40"/>
      <c r="N44" s="40"/>
      <c r="O44" s="40"/>
      <c r="P44" s="40"/>
      <c r="Q44" s="40"/>
      <c r="R44" s="40"/>
      <c r="S44" s="40"/>
      <c r="T44" s="40"/>
      <c r="U44" s="40"/>
      <c r="V44" s="40"/>
    </row>
    <row r="45">
      <c r="A45" s="63">
        <v>40.0</v>
      </c>
      <c r="B45" s="150"/>
      <c r="C45" s="150"/>
      <c r="D45" s="150"/>
      <c r="E45" s="150"/>
      <c r="F45" s="150"/>
      <c r="G45" s="150"/>
      <c r="H45" s="122">
        <f t="shared" si="2"/>
        <v>0</v>
      </c>
      <c r="J45" s="155"/>
      <c r="K45" s="40"/>
      <c r="L45" s="40"/>
      <c r="M45" s="40"/>
      <c r="N45" s="40"/>
      <c r="O45" s="40"/>
      <c r="P45" s="40"/>
      <c r="Q45" s="40"/>
      <c r="R45" s="40"/>
      <c r="S45" s="40"/>
      <c r="T45" s="40"/>
      <c r="U45" s="40"/>
      <c r="V45" s="40"/>
    </row>
    <row r="46">
      <c r="A46" s="63">
        <v>41.0</v>
      </c>
      <c r="B46" s="150"/>
      <c r="C46" s="150"/>
      <c r="D46" s="150"/>
      <c r="E46" s="150"/>
      <c r="F46" s="150"/>
      <c r="G46" s="150"/>
      <c r="H46" s="122">
        <f t="shared" si="2"/>
        <v>0</v>
      </c>
      <c r="J46" s="155"/>
      <c r="K46" s="40"/>
      <c r="L46" s="40"/>
      <c r="M46" s="40"/>
      <c r="N46" s="40"/>
      <c r="O46" s="40"/>
      <c r="P46" s="40"/>
      <c r="Q46" s="40"/>
      <c r="R46" s="40"/>
      <c r="S46" s="40"/>
      <c r="T46" s="40"/>
      <c r="U46" s="40"/>
      <c r="V46" s="40"/>
    </row>
    <row r="47">
      <c r="A47" s="63">
        <v>42.0</v>
      </c>
      <c r="B47" s="150"/>
      <c r="C47" s="150"/>
      <c r="D47" s="150"/>
      <c r="E47" s="150"/>
      <c r="F47" s="150"/>
      <c r="G47" s="150"/>
      <c r="H47" s="122">
        <f t="shared" si="2"/>
        <v>0</v>
      </c>
      <c r="J47" s="155"/>
      <c r="K47" s="40"/>
      <c r="L47" s="40"/>
      <c r="M47" s="40"/>
      <c r="N47" s="40"/>
      <c r="O47" s="40"/>
      <c r="P47" s="40"/>
      <c r="Q47" s="40"/>
      <c r="R47" s="40"/>
      <c r="S47" s="40"/>
      <c r="T47" s="40"/>
      <c r="U47" s="40"/>
      <c r="V47" s="40"/>
    </row>
    <row r="48">
      <c r="A48" s="63">
        <v>43.0</v>
      </c>
      <c r="B48" s="150"/>
      <c r="C48" s="150"/>
      <c r="D48" s="150"/>
      <c r="E48" s="150"/>
      <c r="F48" s="150"/>
      <c r="G48" s="150"/>
      <c r="H48" s="122">
        <f t="shared" si="2"/>
        <v>0</v>
      </c>
      <c r="J48" s="155"/>
      <c r="K48" s="40"/>
      <c r="L48" s="40"/>
      <c r="M48" s="40"/>
      <c r="N48" s="40"/>
      <c r="O48" s="40"/>
      <c r="P48" s="40"/>
      <c r="Q48" s="40"/>
      <c r="R48" s="40"/>
      <c r="S48" s="40"/>
      <c r="T48" s="40"/>
      <c r="U48" s="40"/>
      <c r="V48" s="40"/>
    </row>
    <row r="49">
      <c r="A49" s="63">
        <v>44.0</v>
      </c>
      <c r="B49" s="150"/>
      <c r="C49" s="150"/>
      <c r="D49" s="150"/>
      <c r="E49" s="150"/>
      <c r="F49" s="150"/>
      <c r="G49" s="150"/>
      <c r="H49" s="122">
        <f t="shared" si="2"/>
        <v>0</v>
      </c>
      <c r="J49" s="155"/>
      <c r="K49" s="40"/>
      <c r="L49" s="40"/>
      <c r="M49" s="40"/>
      <c r="N49" s="40"/>
      <c r="O49" s="40"/>
      <c r="P49" s="40"/>
      <c r="Q49" s="40"/>
      <c r="R49" s="40"/>
      <c r="S49" s="40"/>
      <c r="T49" s="40"/>
      <c r="U49" s="40"/>
      <c r="V49" s="40"/>
    </row>
    <row r="50">
      <c r="A50" s="63">
        <v>45.0</v>
      </c>
      <c r="B50" s="150"/>
      <c r="C50" s="150"/>
      <c r="D50" s="150"/>
      <c r="E50" s="150"/>
      <c r="F50" s="150"/>
      <c r="G50" s="150"/>
      <c r="H50" s="122">
        <f t="shared" si="2"/>
        <v>0</v>
      </c>
      <c r="J50" s="155"/>
      <c r="K50" s="40"/>
      <c r="L50" s="40"/>
      <c r="M50" s="40"/>
      <c r="N50" s="40"/>
      <c r="O50" s="40"/>
      <c r="P50" s="40"/>
      <c r="Q50" s="40"/>
      <c r="R50" s="40"/>
      <c r="S50" s="40"/>
      <c r="T50" s="40"/>
      <c r="U50" s="40"/>
      <c r="V50" s="40"/>
    </row>
    <row r="51">
      <c r="A51" s="63">
        <v>46.0</v>
      </c>
      <c r="B51" s="150"/>
      <c r="C51" s="150"/>
      <c r="D51" s="150"/>
      <c r="E51" s="150"/>
      <c r="F51" s="150"/>
      <c r="G51" s="150"/>
      <c r="H51" s="122">
        <f t="shared" si="2"/>
        <v>0</v>
      </c>
      <c r="J51" s="155"/>
      <c r="K51" s="40"/>
      <c r="L51" s="40"/>
      <c r="M51" s="40"/>
      <c r="N51" s="40"/>
      <c r="O51" s="40"/>
      <c r="P51" s="40"/>
      <c r="Q51" s="40"/>
      <c r="R51" s="40"/>
      <c r="S51" s="40"/>
      <c r="T51" s="40"/>
      <c r="U51" s="40"/>
      <c r="V51" s="40"/>
    </row>
    <row r="52">
      <c r="A52" s="63">
        <v>47.0</v>
      </c>
      <c r="B52" s="150"/>
      <c r="C52" s="150"/>
      <c r="D52" s="150"/>
      <c r="E52" s="150"/>
      <c r="F52" s="150"/>
      <c r="G52" s="150"/>
      <c r="H52" s="122">
        <f t="shared" si="2"/>
        <v>0</v>
      </c>
      <c r="J52" s="155"/>
      <c r="K52" s="40"/>
      <c r="L52" s="40"/>
      <c r="M52" s="40"/>
      <c r="N52" s="40"/>
      <c r="O52" s="40"/>
      <c r="P52" s="40"/>
      <c r="Q52" s="40"/>
      <c r="R52" s="40"/>
      <c r="S52" s="40"/>
      <c r="T52" s="40"/>
      <c r="U52" s="40"/>
      <c r="V52" s="40"/>
    </row>
    <row r="53">
      <c r="A53" s="63">
        <v>48.0</v>
      </c>
      <c r="B53" s="150"/>
      <c r="C53" s="150"/>
      <c r="D53" s="150"/>
      <c r="E53" s="150"/>
      <c r="F53" s="150"/>
      <c r="G53" s="150"/>
      <c r="H53" s="122">
        <f t="shared" si="2"/>
        <v>0</v>
      </c>
      <c r="J53" s="155"/>
      <c r="K53" s="40"/>
      <c r="L53" s="40"/>
      <c r="M53" s="40"/>
      <c r="N53" s="40"/>
      <c r="O53" s="40"/>
      <c r="P53" s="40"/>
      <c r="Q53" s="40"/>
      <c r="R53" s="40"/>
      <c r="S53" s="40"/>
      <c r="T53" s="40"/>
      <c r="U53" s="40"/>
      <c r="V53" s="40"/>
    </row>
    <row r="54">
      <c r="A54" s="63">
        <v>49.0</v>
      </c>
      <c r="B54" s="150"/>
      <c r="C54" s="150"/>
      <c r="D54" s="150"/>
      <c r="E54" s="150"/>
      <c r="F54" s="150"/>
      <c r="G54" s="150"/>
      <c r="H54" s="122">
        <f t="shared" si="2"/>
        <v>0</v>
      </c>
      <c r="J54" s="155"/>
      <c r="K54" s="40"/>
      <c r="L54" s="40"/>
      <c r="M54" s="40"/>
      <c r="N54" s="40"/>
      <c r="O54" s="40"/>
      <c r="P54" s="40"/>
      <c r="Q54" s="40"/>
      <c r="R54" s="40"/>
      <c r="S54" s="40"/>
      <c r="T54" s="40"/>
      <c r="U54" s="40"/>
      <c r="V54" s="40"/>
    </row>
    <row r="55">
      <c r="A55" s="63">
        <v>50.0</v>
      </c>
      <c r="B55" s="150"/>
      <c r="C55" s="150"/>
      <c r="D55" s="150"/>
      <c r="E55" s="150"/>
      <c r="F55" s="150"/>
      <c r="G55" s="150"/>
      <c r="H55" s="122">
        <f t="shared" si="2"/>
        <v>0</v>
      </c>
      <c r="J55" s="155"/>
      <c r="K55" s="40"/>
      <c r="L55" s="40"/>
      <c r="M55" s="40"/>
      <c r="N55" s="40"/>
      <c r="O55" s="40"/>
      <c r="P55" s="40"/>
      <c r="Q55" s="40"/>
      <c r="R55" s="40"/>
      <c r="S55" s="40"/>
      <c r="T55" s="40"/>
      <c r="U55" s="40"/>
      <c r="V55" s="40"/>
    </row>
    <row r="56">
      <c r="A56" s="63">
        <v>51.0</v>
      </c>
      <c r="B56" s="150"/>
      <c r="C56" s="150"/>
      <c r="D56" s="150"/>
      <c r="E56" s="150"/>
      <c r="F56" s="150"/>
      <c r="G56" s="150"/>
      <c r="H56" s="122">
        <f t="shared" si="2"/>
        <v>0</v>
      </c>
      <c r="J56" s="155"/>
      <c r="K56" s="40"/>
      <c r="L56" s="40"/>
      <c r="M56" s="40"/>
      <c r="N56" s="40"/>
      <c r="O56" s="40"/>
      <c r="P56" s="40"/>
      <c r="Q56" s="40"/>
      <c r="R56" s="40"/>
      <c r="S56" s="40"/>
      <c r="T56" s="40"/>
      <c r="U56" s="40"/>
      <c r="V56" s="40"/>
    </row>
    <row r="57">
      <c r="A57" s="63">
        <v>52.0</v>
      </c>
      <c r="B57" s="150"/>
      <c r="C57" s="150"/>
      <c r="D57" s="150"/>
      <c r="E57" s="150"/>
      <c r="F57" s="150"/>
      <c r="G57" s="150"/>
      <c r="H57" s="122">
        <f t="shared" si="2"/>
        <v>0</v>
      </c>
      <c r="J57" s="155"/>
      <c r="K57" s="40"/>
      <c r="L57" s="40"/>
      <c r="M57" s="40"/>
      <c r="N57" s="40"/>
      <c r="O57" s="40"/>
      <c r="P57" s="40"/>
      <c r="Q57" s="40"/>
      <c r="R57" s="40"/>
      <c r="S57" s="40"/>
      <c r="T57" s="40"/>
      <c r="U57" s="40"/>
      <c r="V57" s="40"/>
    </row>
    <row r="58">
      <c r="A58" s="63">
        <v>53.0</v>
      </c>
      <c r="B58" s="150"/>
      <c r="C58" s="150"/>
      <c r="D58" s="150"/>
      <c r="E58" s="150"/>
      <c r="F58" s="150"/>
      <c r="G58" s="150"/>
      <c r="H58" s="122">
        <f t="shared" si="2"/>
        <v>0</v>
      </c>
      <c r="J58" s="155"/>
      <c r="K58" s="40"/>
      <c r="L58" s="40"/>
      <c r="M58" s="40"/>
      <c r="N58" s="40"/>
      <c r="O58" s="40"/>
      <c r="P58" s="40"/>
      <c r="Q58" s="40"/>
      <c r="R58" s="40"/>
      <c r="S58" s="40"/>
      <c r="T58" s="40"/>
      <c r="U58" s="40"/>
      <c r="V58" s="40"/>
    </row>
    <row r="59">
      <c r="A59" s="63">
        <v>54.0</v>
      </c>
      <c r="B59" s="150"/>
      <c r="C59" s="150"/>
      <c r="D59" s="150"/>
      <c r="E59" s="150"/>
      <c r="F59" s="150"/>
      <c r="G59" s="150"/>
      <c r="H59" s="122">
        <f t="shared" si="2"/>
        <v>0</v>
      </c>
      <c r="J59" s="155"/>
      <c r="K59" s="40"/>
      <c r="L59" s="40"/>
      <c r="M59" s="40"/>
      <c r="N59" s="40"/>
      <c r="O59" s="40"/>
      <c r="P59" s="40"/>
      <c r="Q59" s="40"/>
      <c r="R59" s="40"/>
      <c r="S59" s="40"/>
      <c r="T59" s="40"/>
      <c r="U59" s="40"/>
      <c r="V59" s="40"/>
    </row>
    <row r="60">
      <c r="A60" s="63">
        <v>55.0</v>
      </c>
      <c r="B60" s="150"/>
      <c r="C60" s="150"/>
      <c r="D60" s="150"/>
      <c r="E60" s="150"/>
      <c r="F60" s="150"/>
      <c r="G60" s="150"/>
      <c r="H60" s="122">
        <f t="shared" si="2"/>
        <v>0</v>
      </c>
      <c r="J60" s="155"/>
      <c r="K60" s="40"/>
      <c r="L60" s="40"/>
      <c r="M60" s="40"/>
      <c r="N60" s="40"/>
      <c r="O60" s="40"/>
      <c r="P60" s="40"/>
      <c r="Q60" s="40"/>
      <c r="R60" s="40"/>
      <c r="S60" s="40"/>
      <c r="T60" s="40"/>
      <c r="U60" s="40"/>
      <c r="V60" s="40"/>
    </row>
    <row r="61">
      <c r="A61" s="63">
        <v>56.0</v>
      </c>
      <c r="B61" s="150"/>
      <c r="C61" s="150"/>
      <c r="D61" s="150"/>
      <c r="E61" s="150"/>
      <c r="F61" s="150"/>
      <c r="G61" s="150"/>
      <c r="H61" s="122">
        <f t="shared" si="2"/>
        <v>0</v>
      </c>
      <c r="J61" s="155"/>
      <c r="K61" s="40"/>
      <c r="L61" s="40"/>
      <c r="M61" s="40"/>
      <c r="N61" s="40"/>
      <c r="O61" s="40"/>
      <c r="P61" s="40"/>
      <c r="Q61" s="40"/>
      <c r="R61" s="40"/>
      <c r="S61" s="40"/>
      <c r="T61" s="40"/>
      <c r="U61" s="40"/>
      <c r="V61" s="40"/>
    </row>
    <row r="62">
      <c r="A62" s="63">
        <v>57.0</v>
      </c>
      <c r="B62" s="150"/>
      <c r="C62" s="150"/>
      <c r="D62" s="150"/>
      <c r="E62" s="150"/>
      <c r="F62" s="150"/>
      <c r="G62" s="150"/>
      <c r="H62" s="122">
        <f t="shared" si="2"/>
        <v>0</v>
      </c>
      <c r="J62" s="155"/>
      <c r="K62" s="40"/>
      <c r="L62" s="40"/>
      <c r="M62" s="40"/>
      <c r="N62" s="40"/>
      <c r="O62" s="40"/>
      <c r="P62" s="40"/>
      <c r="Q62" s="40"/>
      <c r="R62" s="40"/>
      <c r="S62" s="40"/>
      <c r="T62" s="40"/>
      <c r="U62" s="40"/>
      <c r="V62" s="40"/>
    </row>
    <row r="63">
      <c r="A63" s="63">
        <v>58.0</v>
      </c>
      <c r="B63" s="150"/>
      <c r="C63" s="150"/>
      <c r="D63" s="150"/>
      <c r="E63" s="150"/>
      <c r="F63" s="150"/>
      <c r="G63" s="150"/>
      <c r="H63" s="122">
        <f t="shared" si="2"/>
        <v>0</v>
      </c>
      <c r="J63" s="155"/>
      <c r="K63" s="40"/>
      <c r="L63" s="40"/>
      <c r="M63" s="40"/>
      <c r="N63" s="40"/>
      <c r="O63" s="40"/>
      <c r="P63" s="40"/>
      <c r="Q63" s="40"/>
      <c r="R63" s="40"/>
      <c r="S63" s="40"/>
      <c r="T63" s="40"/>
      <c r="U63" s="40"/>
      <c r="V63" s="40"/>
    </row>
    <row r="64">
      <c r="A64" s="63">
        <v>59.0</v>
      </c>
      <c r="B64" s="150"/>
      <c r="C64" s="150"/>
      <c r="D64" s="150"/>
      <c r="E64" s="150"/>
      <c r="F64" s="150"/>
      <c r="G64" s="150"/>
      <c r="H64" s="122">
        <f t="shared" si="2"/>
        <v>0</v>
      </c>
      <c r="J64" s="155"/>
      <c r="K64" s="40"/>
      <c r="L64" s="40"/>
      <c r="M64" s="40"/>
      <c r="N64" s="40"/>
      <c r="O64" s="40"/>
      <c r="P64" s="40"/>
      <c r="Q64" s="40"/>
      <c r="R64" s="40"/>
      <c r="S64" s="40"/>
      <c r="T64" s="40"/>
      <c r="U64" s="40"/>
      <c r="V64" s="40"/>
    </row>
    <row r="65">
      <c r="A65" s="63">
        <v>60.0</v>
      </c>
      <c r="B65" s="150"/>
      <c r="C65" s="150"/>
      <c r="D65" s="150"/>
      <c r="E65" s="150"/>
      <c r="F65" s="150"/>
      <c r="G65" s="150"/>
      <c r="H65" s="122">
        <f t="shared" si="2"/>
        <v>0</v>
      </c>
      <c r="J65" s="155"/>
      <c r="K65" s="40"/>
      <c r="L65" s="40"/>
      <c r="M65" s="40"/>
      <c r="N65" s="40"/>
      <c r="O65" s="40"/>
      <c r="P65" s="40"/>
      <c r="Q65" s="40"/>
      <c r="R65" s="40"/>
      <c r="S65" s="40"/>
      <c r="T65" s="40"/>
      <c r="U65" s="40"/>
      <c r="V65" s="40"/>
    </row>
    <row r="66">
      <c r="A66" s="63">
        <v>61.0</v>
      </c>
      <c r="B66" s="150"/>
      <c r="C66" s="150"/>
      <c r="D66" s="150"/>
      <c r="E66" s="150"/>
      <c r="F66" s="150"/>
      <c r="G66" s="150"/>
      <c r="H66" s="122">
        <f t="shared" si="2"/>
        <v>0</v>
      </c>
      <c r="J66" s="155"/>
      <c r="K66" s="40"/>
      <c r="L66" s="40"/>
      <c r="M66" s="40"/>
      <c r="N66" s="40"/>
      <c r="O66" s="40"/>
      <c r="P66" s="40"/>
      <c r="Q66" s="40"/>
      <c r="R66" s="40"/>
      <c r="S66" s="40"/>
      <c r="T66" s="40"/>
      <c r="U66" s="40"/>
      <c r="V66" s="40"/>
    </row>
    <row r="67">
      <c r="A67" s="63">
        <v>62.0</v>
      </c>
      <c r="B67" s="150"/>
      <c r="C67" s="150"/>
      <c r="D67" s="150"/>
      <c r="E67" s="150"/>
      <c r="F67" s="150"/>
      <c r="G67" s="150"/>
      <c r="H67" s="122">
        <f t="shared" si="2"/>
        <v>0</v>
      </c>
      <c r="J67" s="155"/>
      <c r="K67" s="40"/>
      <c r="L67" s="40"/>
      <c r="M67" s="40"/>
      <c r="N67" s="40"/>
      <c r="O67" s="40"/>
      <c r="P67" s="40"/>
      <c r="Q67" s="40"/>
      <c r="R67" s="40"/>
      <c r="S67" s="40"/>
      <c r="T67" s="40"/>
      <c r="U67" s="40"/>
      <c r="V67" s="40"/>
    </row>
    <row r="68">
      <c r="A68" s="63">
        <v>63.0</v>
      </c>
      <c r="B68" s="150"/>
      <c r="C68" s="150"/>
      <c r="D68" s="150"/>
      <c r="E68" s="150"/>
      <c r="F68" s="150"/>
      <c r="G68" s="150"/>
      <c r="H68" s="122">
        <f t="shared" si="2"/>
        <v>0</v>
      </c>
      <c r="J68" s="155"/>
      <c r="K68" s="40"/>
      <c r="L68" s="40"/>
      <c r="M68" s="40"/>
      <c r="N68" s="40"/>
      <c r="O68" s="40"/>
      <c r="P68" s="40"/>
      <c r="Q68" s="40"/>
      <c r="R68" s="40"/>
      <c r="S68" s="40"/>
      <c r="T68" s="40"/>
      <c r="U68" s="40"/>
      <c r="V68" s="40"/>
    </row>
    <row r="69">
      <c r="A69" s="63">
        <v>64.0</v>
      </c>
      <c r="B69" s="150"/>
      <c r="C69" s="150"/>
      <c r="D69" s="150"/>
      <c r="E69" s="150"/>
      <c r="F69" s="150"/>
      <c r="G69" s="150"/>
      <c r="H69" s="122">
        <f t="shared" si="2"/>
        <v>0</v>
      </c>
      <c r="J69" s="155"/>
      <c r="K69" s="40"/>
      <c r="L69" s="40"/>
      <c r="M69" s="40"/>
      <c r="N69" s="40"/>
      <c r="O69" s="40"/>
      <c r="P69" s="40"/>
      <c r="Q69" s="40"/>
      <c r="R69" s="40"/>
      <c r="S69" s="40"/>
      <c r="T69" s="40"/>
      <c r="U69" s="40"/>
      <c r="V69" s="40"/>
    </row>
    <row r="70">
      <c r="A70" s="63">
        <v>65.0</v>
      </c>
      <c r="B70" s="150"/>
      <c r="C70" s="150"/>
      <c r="D70" s="150"/>
      <c r="E70" s="150"/>
      <c r="F70" s="150"/>
      <c r="G70" s="150"/>
      <c r="H70" s="122">
        <f t="shared" si="2"/>
        <v>0</v>
      </c>
      <c r="J70" s="155"/>
      <c r="K70" s="40"/>
      <c r="L70" s="40"/>
      <c r="M70" s="40"/>
      <c r="N70" s="40"/>
      <c r="O70" s="40"/>
      <c r="P70" s="40"/>
      <c r="Q70" s="40"/>
      <c r="R70" s="40"/>
      <c r="S70" s="40"/>
      <c r="T70" s="40"/>
      <c r="U70" s="40"/>
      <c r="V70" s="40"/>
    </row>
    <row r="71">
      <c r="A71" s="63">
        <v>66.0</v>
      </c>
      <c r="B71" s="150"/>
      <c r="C71" s="150"/>
      <c r="D71" s="150"/>
      <c r="E71" s="150"/>
      <c r="F71" s="150"/>
      <c r="G71" s="150"/>
      <c r="H71" s="122">
        <f t="shared" si="2"/>
        <v>0</v>
      </c>
      <c r="J71" s="155"/>
      <c r="K71" s="40"/>
      <c r="L71" s="40"/>
      <c r="M71" s="40"/>
      <c r="N71" s="40"/>
      <c r="O71" s="40"/>
      <c r="P71" s="40"/>
      <c r="Q71" s="40"/>
      <c r="R71" s="40"/>
      <c r="S71" s="40"/>
      <c r="T71" s="40"/>
      <c r="U71" s="40"/>
      <c r="V71" s="40"/>
    </row>
    <row r="72">
      <c r="A72" s="63">
        <v>67.0</v>
      </c>
      <c r="B72" s="150"/>
      <c r="C72" s="150"/>
      <c r="D72" s="150"/>
      <c r="E72" s="150"/>
      <c r="F72" s="150"/>
      <c r="G72" s="150"/>
      <c r="H72" s="122">
        <f t="shared" si="2"/>
        <v>0</v>
      </c>
      <c r="I72" s="128"/>
      <c r="J72" s="155"/>
      <c r="K72" s="40"/>
      <c r="L72" s="40"/>
      <c r="M72" s="40"/>
      <c r="N72" s="40"/>
      <c r="O72" s="40"/>
      <c r="P72" s="40"/>
      <c r="Q72" s="40"/>
      <c r="R72" s="40"/>
      <c r="S72" s="40"/>
      <c r="T72" s="40"/>
      <c r="U72" s="40"/>
      <c r="V72" s="95"/>
      <c r="W72" s="128"/>
      <c r="X72" s="128"/>
      <c r="Y72" s="128"/>
      <c r="Z72" s="128"/>
      <c r="AA72" s="128"/>
      <c r="AB72" s="128"/>
      <c r="AC72" s="128"/>
    </row>
    <row r="73">
      <c r="B73" s="75"/>
      <c r="C73" s="75"/>
      <c r="D73" s="75"/>
      <c r="E73" s="75"/>
      <c r="F73" s="75"/>
      <c r="G73" s="75"/>
      <c r="H73" s="75"/>
      <c r="J73" s="155"/>
      <c r="K73" s="40"/>
      <c r="L73" s="40"/>
      <c r="M73" s="40"/>
      <c r="N73" s="40"/>
      <c r="O73" s="40"/>
      <c r="P73" s="40"/>
      <c r="Q73" s="40"/>
      <c r="R73" s="40"/>
      <c r="S73" s="40"/>
      <c r="T73" s="40"/>
      <c r="U73" s="40"/>
      <c r="V73" s="40"/>
    </row>
    <row r="74">
      <c r="B74" s="75"/>
      <c r="C74" s="75"/>
      <c r="D74" s="75"/>
      <c r="E74" s="75"/>
      <c r="F74" s="75"/>
      <c r="G74" s="75"/>
      <c r="H74" s="75"/>
      <c r="J74" s="156"/>
      <c r="K74" s="40"/>
      <c r="L74" s="40"/>
      <c r="M74" s="40"/>
      <c r="N74" s="40"/>
      <c r="O74" s="40"/>
      <c r="P74" s="40"/>
      <c r="Q74" s="40"/>
      <c r="R74" s="40"/>
      <c r="S74" s="40"/>
      <c r="T74" s="40"/>
      <c r="U74" s="40"/>
      <c r="V74" s="40"/>
    </row>
    <row r="75">
      <c r="B75" s="75"/>
      <c r="C75" s="75"/>
      <c r="D75" s="75"/>
      <c r="E75" s="75"/>
      <c r="F75" s="75"/>
      <c r="G75" s="75"/>
      <c r="H75" s="75"/>
      <c r="J75" s="155"/>
      <c r="K75" s="40"/>
      <c r="L75" s="40"/>
      <c r="M75" s="40"/>
      <c r="N75" s="40"/>
      <c r="O75" s="40"/>
      <c r="P75" s="40"/>
      <c r="Q75" s="40"/>
      <c r="R75" s="40"/>
      <c r="S75" s="40"/>
      <c r="T75" s="40"/>
      <c r="U75" s="40"/>
      <c r="V75" s="40"/>
    </row>
    <row r="76">
      <c r="B76" s="75"/>
      <c r="C76" s="75"/>
      <c r="D76" s="75"/>
      <c r="E76" s="75"/>
      <c r="F76" s="75"/>
      <c r="G76" s="75"/>
      <c r="H76" s="75"/>
      <c r="J76" s="134"/>
      <c r="K76" s="95"/>
      <c r="L76" s="76"/>
      <c r="M76" s="95"/>
      <c r="N76" s="95"/>
      <c r="O76" s="95"/>
      <c r="P76" s="95"/>
      <c r="Q76" s="95"/>
      <c r="R76" s="95"/>
      <c r="S76" s="95"/>
      <c r="T76" s="95"/>
      <c r="U76" s="149"/>
      <c r="V76" s="40"/>
    </row>
    <row r="77">
      <c r="B77" s="75"/>
      <c r="C77" s="75"/>
      <c r="D77" s="75"/>
      <c r="E77" s="75"/>
      <c r="F77" s="75"/>
      <c r="G77" s="75"/>
      <c r="H77" s="75"/>
      <c r="J77" s="165"/>
      <c r="K77" s="95"/>
      <c r="L77" s="40"/>
      <c r="M77" s="40"/>
      <c r="N77" s="40"/>
      <c r="O77" s="40"/>
      <c r="P77" s="40"/>
      <c r="Q77" s="40"/>
      <c r="R77" s="40"/>
      <c r="S77" s="40"/>
      <c r="T77" s="40"/>
      <c r="U77" s="40"/>
      <c r="V77" s="40"/>
    </row>
    <row r="78">
      <c r="B78" s="75"/>
      <c r="C78" s="75"/>
      <c r="D78" s="75"/>
      <c r="E78" s="75"/>
      <c r="F78" s="75"/>
      <c r="G78" s="75"/>
      <c r="H78" s="75"/>
      <c r="J78" s="165"/>
      <c r="K78" s="95"/>
      <c r="L78" s="40"/>
      <c r="M78" s="40"/>
      <c r="N78" s="40"/>
      <c r="O78" s="40"/>
      <c r="P78" s="40"/>
      <c r="Q78" s="40"/>
      <c r="R78" s="40"/>
      <c r="S78" s="40"/>
      <c r="T78" s="40"/>
      <c r="U78" s="40"/>
      <c r="V78" s="40"/>
    </row>
    <row r="79">
      <c r="B79" s="75"/>
      <c r="C79" s="75"/>
      <c r="D79" s="75"/>
      <c r="E79" s="75"/>
      <c r="F79" s="75"/>
      <c r="G79" s="75"/>
      <c r="H79" s="75"/>
      <c r="J79" s="165"/>
      <c r="K79" s="95"/>
      <c r="L79" s="40"/>
      <c r="M79" s="40"/>
      <c r="N79" s="40"/>
      <c r="O79" s="40"/>
      <c r="P79" s="40"/>
      <c r="Q79" s="40"/>
      <c r="R79" s="40"/>
      <c r="S79" s="40"/>
      <c r="T79" s="40"/>
      <c r="U79" s="40"/>
      <c r="V79" s="40"/>
    </row>
    <row r="80">
      <c r="B80" s="75"/>
      <c r="C80" s="75"/>
      <c r="D80" s="75"/>
      <c r="E80" s="75"/>
      <c r="F80" s="75"/>
      <c r="G80" s="75"/>
      <c r="H80" s="75"/>
      <c r="J80" s="165"/>
      <c r="K80" s="95"/>
      <c r="L80" s="40"/>
      <c r="M80" s="40"/>
      <c r="N80" s="40"/>
      <c r="O80" s="40"/>
      <c r="P80" s="40"/>
      <c r="Q80" s="40"/>
      <c r="R80" s="40"/>
      <c r="S80" s="40"/>
      <c r="T80" s="40"/>
      <c r="U80" s="40"/>
      <c r="V80" s="40"/>
    </row>
    <row r="81">
      <c r="B81" s="75"/>
      <c r="C81" s="75"/>
      <c r="D81" s="75"/>
      <c r="E81" s="75"/>
      <c r="F81" s="75"/>
      <c r="G81" s="75"/>
      <c r="H81" s="75"/>
      <c r="J81" s="156"/>
      <c r="K81" s="95"/>
      <c r="L81" s="40"/>
      <c r="M81" s="40"/>
      <c r="N81" s="40"/>
      <c r="O81" s="40"/>
      <c r="P81" s="40"/>
      <c r="Q81" s="40"/>
      <c r="R81" s="40"/>
      <c r="S81" s="40"/>
      <c r="T81" s="40"/>
      <c r="U81" s="40"/>
      <c r="V81" s="40"/>
    </row>
    <row r="82">
      <c r="B82" s="75"/>
      <c r="C82" s="75"/>
      <c r="D82" s="75"/>
      <c r="E82" s="75"/>
      <c r="F82" s="75"/>
      <c r="G82" s="75"/>
      <c r="H82" s="75"/>
      <c r="J82" s="165"/>
      <c r="K82" s="95"/>
      <c r="L82" s="40"/>
      <c r="M82" s="40"/>
      <c r="N82" s="40"/>
      <c r="O82" s="40"/>
      <c r="P82" s="40"/>
      <c r="Q82" s="40"/>
      <c r="R82" s="40"/>
      <c r="S82" s="40"/>
      <c r="T82" s="40"/>
      <c r="U82" s="40"/>
      <c r="V82" s="40"/>
    </row>
    <row r="83">
      <c r="B83" s="75"/>
      <c r="C83" s="75"/>
      <c r="D83" s="75"/>
      <c r="E83" s="75"/>
      <c r="F83" s="75"/>
      <c r="G83" s="75"/>
      <c r="H83" s="75"/>
      <c r="J83" s="155"/>
      <c r="K83" s="95"/>
      <c r="L83" s="40"/>
      <c r="M83" s="40"/>
      <c r="N83" s="40"/>
      <c r="O83" s="40"/>
      <c r="P83" s="40"/>
      <c r="Q83" s="40"/>
      <c r="R83" s="40"/>
      <c r="S83" s="40"/>
      <c r="T83" s="40"/>
      <c r="U83" s="40"/>
      <c r="V83" s="40"/>
    </row>
    <row r="84">
      <c r="B84" s="75"/>
      <c r="C84" s="75"/>
      <c r="D84" s="75"/>
      <c r="E84" s="75"/>
      <c r="F84" s="75"/>
      <c r="G84" s="75"/>
      <c r="H84" s="75"/>
      <c r="J84" s="165"/>
      <c r="K84" s="40"/>
      <c r="L84" s="40"/>
      <c r="M84" s="40"/>
      <c r="N84" s="40"/>
      <c r="O84" s="40"/>
      <c r="P84" s="40"/>
      <c r="Q84" s="40"/>
      <c r="R84" s="40"/>
      <c r="S84" s="40"/>
      <c r="T84" s="40"/>
      <c r="U84" s="40"/>
      <c r="V84" s="40"/>
    </row>
    <row r="85">
      <c r="B85" s="75"/>
      <c r="C85" s="75"/>
      <c r="D85" s="75"/>
      <c r="E85" s="75"/>
      <c r="F85" s="75"/>
      <c r="G85" s="75"/>
      <c r="H85" s="75"/>
      <c r="J85" s="155"/>
      <c r="K85" s="40"/>
      <c r="L85" s="40"/>
      <c r="M85" s="40"/>
      <c r="N85" s="40"/>
      <c r="O85" s="40"/>
      <c r="P85" s="40"/>
      <c r="Q85" s="40"/>
      <c r="R85" s="40"/>
      <c r="S85" s="40"/>
      <c r="T85" s="40"/>
      <c r="U85" s="40"/>
      <c r="V85" s="40"/>
    </row>
    <row r="86">
      <c r="B86" s="75"/>
      <c r="C86" s="75"/>
      <c r="D86" s="75"/>
      <c r="E86" s="75"/>
      <c r="F86" s="75"/>
      <c r="G86" s="75"/>
      <c r="H86" s="75"/>
      <c r="J86" s="155"/>
      <c r="K86" s="40"/>
      <c r="L86" s="40"/>
      <c r="M86" s="40"/>
      <c r="N86" s="40"/>
      <c r="O86" s="40"/>
      <c r="P86" s="40"/>
      <c r="Q86" s="40"/>
      <c r="R86" s="40"/>
      <c r="S86" s="40"/>
      <c r="T86" s="40"/>
      <c r="U86" s="40"/>
      <c r="V86" s="40"/>
    </row>
    <row r="87">
      <c r="B87" s="75"/>
      <c r="C87" s="75"/>
      <c r="D87" s="75"/>
      <c r="E87" s="75"/>
      <c r="F87" s="75"/>
      <c r="G87" s="75"/>
      <c r="H87" s="75"/>
      <c r="J87" s="155"/>
      <c r="K87" s="40"/>
      <c r="L87" s="40"/>
      <c r="M87" s="40"/>
      <c r="N87" s="40"/>
      <c r="O87" s="40"/>
      <c r="P87" s="40"/>
      <c r="Q87" s="40"/>
      <c r="R87" s="40"/>
      <c r="S87" s="40"/>
      <c r="T87" s="40"/>
      <c r="U87" s="40"/>
      <c r="V87" s="40"/>
    </row>
    <row r="88">
      <c r="B88" s="75"/>
      <c r="C88" s="75"/>
      <c r="D88" s="75"/>
      <c r="E88" s="75"/>
      <c r="F88" s="75"/>
      <c r="G88" s="75"/>
      <c r="H88" s="75"/>
      <c r="J88" s="155"/>
      <c r="K88" s="40"/>
      <c r="L88" s="40"/>
      <c r="M88" s="40"/>
      <c r="N88" s="40"/>
      <c r="O88" s="40"/>
      <c r="P88" s="40"/>
      <c r="Q88" s="40"/>
      <c r="R88" s="40"/>
      <c r="S88" s="40"/>
      <c r="T88" s="40"/>
      <c r="U88" s="40"/>
      <c r="V88" s="40"/>
    </row>
    <row r="89">
      <c r="B89" s="75"/>
      <c r="C89" s="75"/>
      <c r="D89" s="75"/>
      <c r="E89" s="75"/>
      <c r="F89" s="75"/>
      <c r="G89" s="75"/>
      <c r="H89" s="75"/>
      <c r="J89" s="155"/>
      <c r="K89" s="40"/>
      <c r="L89" s="40"/>
      <c r="M89" s="40"/>
      <c r="N89" s="40"/>
      <c r="O89" s="40"/>
      <c r="P89" s="40"/>
      <c r="Q89" s="40"/>
      <c r="R89" s="40"/>
      <c r="S89" s="40"/>
      <c r="T89" s="40"/>
      <c r="U89" s="40"/>
      <c r="V89" s="40"/>
    </row>
    <row r="90">
      <c r="B90" s="75"/>
      <c r="C90" s="75"/>
      <c r="D90" s="75"/>
      <c r="E90" s="75"/>
      <c r="F90" s="75"/>
      <c r="G90" s="75"/>
      <c r="H90" s="75"/>
      <c r="J90" s="155"/>
      <c r="K90" s="40"/>
      <c r="L90" s="40"/>
      <c r="M90" s="40"/>
      <c r="N90" s="40"/>
      <c r="O90" s="40"/>
      <c r="P90" s="40"/>
      <c r="Q90" s="40"/>
      <c r="R90" s="40"/>
      <c r="S90" s="40"/>
      <c r="T90" s="40"/>
      <c r="U90" s="40"/>
      <c r="V90" s="40"/>
    </row>
    <row r="91">
      <c r="B91" s="75"/>
      <c r="C91" s="75"/>
      <c r="D91" s="75"/>
      <c r="E91" s="75"/>
      <c r="F91" s="75"/>
      <c r="G91" s="75"/>
      <c r="H91" s="75"/>
      <c r="J91" s="155"/>
      <c r="K91" s="40"/>
      <c r="L91" s="40"/>
      <c r="M91" s="40"/>
      <c r="N91" s="40"/>
      <c r="O91" s="40"/>
      <c r="P91" s="40"/>
      <c r="Q91" s="40"/>
      <c r="R91" s="40"/>
      <c r="S91" s="40"/>
      <c r="T91" s="40"/>
      <c r="U91" s="40"/>
      <c r="V91" s="40"/>
    </row>
    <row r="92">
      <c r="B92" s="75"/>
      <c r="C92" s="75"/>
      <c r="D92" s="75"/>
      <c r="E92" s="75"/>
      <c r="F92" s="75"/>
      <c r="G92" s="75"/>
      <c r="H92" s="75"/>
      <c r="J92" s="155"/>
      <c r="K92" s="40"/>
      <c r="L92" s="40"/>
      <c r="M92" s="40"/>
      <c r="N92" s="40"/>
      <c r="O92" s="40"/>
      <c r="P92" s="40"/>
      <c r="Q92" s="40"/>
      <c r="R92" s="40"/>
      <c r="S92" s="40"/>
      <c r="T92" s="40"/>
      <c r="U92" s="40"/>
      <c r="V92" s="40"/>
    </row>
    <row r="93">
      <c r="B93" s="75"/>
      <c r="C93" s="75"/>
      <c r="D93" s="75"/>
      <c r="E93" s="75"/>
      <c r="F93" s="75"/>
      <c r="G93" s="75"/>
      <c r="H93" s="75"/>
      <c r="J93" s="155"/>
      <c r="K93" s="40"/>
      <c r="L93" s="40"/>
      <c r="M93" s="40"/>
      <c r="N93" s="40"/>
      <c r="O93" s="40"/>
      <c r="P93" s="40"/>
      <c r="Q93" s="40"/>
      <c r="R93" s="40"/>
      <c r="S93" s="40"/>
      <c r="T93" s="40"/>
      <c r="U93" s="40"/>
      <c r="V93" s="40"/>
    </row>
    <row r="94">
      <c r="B94" s="75"/>
      <c r="C94" s="75"/>
      <c r="D94" s="75"/>
      <c r="E94" s="75"/>
      <c r="F94" s="75"/>
      <c r="G94" s="75"/>
      <c r="H94" s="75"/>
      <c r="J94" s="155"/>
      <c r="K94" s="40"/>
      <c r="L94" s="40"/>
      <c r="M94" s="40"/>
      <c r="N94" s="40"/>
      <c r="O94" s="40"/>
      <c r="P94" s="40"/>
      <c r="Q94" s="40"/>
      <c r="R94" s="40"/>
      <c r="S94" s="40"/>
      <c r="T94" s="40"/>
      <c r="U94" s="40"/>
      <c r="V94" s="40"/>
    </row>
    <row r="95">
      <c r="B95" s="75"/>
      <c r="C95" s="75"/>
      <c r="D95" s="75"/>
      <c r="E95" s="75"/>
      <c r="F95" s="75"/>
      <c r="G95" s="75"/>
      <c r="H95" s="75"/>
      <c r="J95" s="155"/>
      <c r="K95" s="40"/>
      <c r="L95" s="40"/>
      <c r="M95" s="40"/>
      <c r="N95" s="40"/>
      <c r="O95" s="40"/>
      <c r="P95" s="40"/>
      <c r="Q95" s="40"/>
      <c r="R95" s="40"/>
      <c r="S95" s="40"/>
      <c r="T95" s="40"/>
      <c r="U95" s="40"/>
      <c r="V95" s="40"/>
    </row>
    <row r="96">
      <c r="B96" s="75"/>
      <c r="C96" s="75"/>
      <c r="D96" s="75"/>
      <c r="E96" s="75"/>
      <c r="F96" s="75"/>
      <c r="G96" s="75"/>
      <c r="H96" s="75"/>
      <c r="J96" s="155"/>
      <c r="K96" s="40"/>
      <c r="L96" s="40"/>
      <c r="M96" s="40"/>
      <c r="N96" s="40"/>
      <c r="O96" s="40"/>
      <c r="P96" s="40"/>
      <c r="Q96" s="40"/>
      <c r="R96" s="40"/>
      <c r="S96" s="40"/>
      <c r="T96" s="40"/>
      <c r="U96" s="40"/>
      <c r="V96" s="40"/>
    </row>
    <row r="97">
      <c r="B97" s="75"/>
      <c r="C97" s="75"/>
      <c r="D97" s="75"/>
      <c r="E97" s="75"/>
      <c r="F97" s="75"/>
      <c r="G97" s="75"/>
      <c r="H97" s="75"/>
      <c r="J97" s="155"/>
      <c r="K97" s="40"/>
      <c r="L97" s="40"/>
      <c r="M97" s="40"/>
      <c r="N97" s="40"/>
      <c r="O97" s="40"/>
      <c r="P97" s="40"/>
      <c r="Q97" s="40"/>
      <c r="R97" s="40"/>
      <c r="S97" s="40"/>
      <c r="T97" s="40"/>
      <c r="U97" s="40"/>
      <c r="V97" s="40"/>
    </row>
    <row r="98">
      <c r="B98" s="75"/>
      <c r="C98" s="75"/>
      <c r="D98" s="75"/>
      <c r="E98" s="75"/>
      <c r="F98" s="75"/>
      <c r="G98" s="75"/>
      <c r="H98" s="75"/>
      <c r="J98" s="155"/>
      <c r="K98" s="40"/>
      <c r="L98" s="40"/>
      <c r="M98" s="40"/>
      <c r="N98" s="40"/>
      <c r="O98" s="40"/>
      <c r="P98" s="40"/>
      <c r="Q98" s="40"/>
      <c r="R98" s="40"/>
      <c r="S98" s="40"/>
      <c r="T98" s="40"/>
      <c r="U98" s="40"/>
      <c r="V98" s="40"/>
    </row>
    <row r="99">
      <c r="B99" s="75"/>
      <c r="C99" s="75"/>
      <c r="D99" s="75"/>
      <c r="E99" s="75"/>
      <c r="F99" s="75"/>
      <c r="G99" s="75"/>
      <c r="H99" s="75"/>
      <c r="J99" s="155"/>
      <c r="K99" s="40"/>
      <c r="L99" s="40"/>
      <c r="M99" s="40"/>
      <c r="N99" s="40"/>
      <c r="O99" s="40"/>
      <c r="P99" s="40"/>
      <c r="Q99" s="40"/>
      <c r="R99" s="40"/>
      <c r="S99" s="40"/>
      <c r="T99" s="40"/>
      <c r="U99" s="40"/>
      <c r="V99" s="40"/>
    </row>
    <row r="100">
      <c r="B100" s="75"/>
      <c r="C100" s="75"/>
      <c r="D100" s="75"/>
      <c r="E100" s="75"/>
      <c r="F100" s="75"/>
      <c r="G100" s="75"/>
      <c r="H100" s="75"/>
      <c r="J100" s="155"/>
      <c r="K100" s="40"/>
      <c r="L100" s="40"/>
      <c r="M100" s="40"/>
      <c r="N100" s="40"/>
      <c r="O100" s="40"/>
      <c r="P100" s="40"/>
      <c r="Q100" s="40"/>
      <c r="R100" s="40"/>
      <c r="S100" s="40"/>
      <c r="T100" s="40"/>
      <c r="U100" s="40"/>
      <c r="V100" s="40"/>
    </row>
    <row r="101">
      <c r="B101" s="75"/>
      <c r="C101" s="75"/>
      <c r="D101" s="75"/>
      <c r="E101" s="75"/>
      <c r="F101" s="75"/>
      <c r="G101" s="75"/>
      <c r="H101" s="75"/>
      <c r="J101" s="155"/>
      <c r="K101" s="40"/>
      <c r="L101" s="40"/>
      <c r="M101" s="40"/>
      <c r="N101" s="40"/>
      <c r="O101" s="40"/>
      <c r="P101" s="40"/>
      <c r="Q101" s="40"/>
      <c r="R101" s="40"/>
      <c r="S101" s="40"/>
      <c r="T101" s="40"/>
      <c r="U101" s="40"/>
      <c r="V101" s="40"/>
    </row>
    <row r="102">
      <c r="B102" s="75"/>
      <c r="C102" s="75"/>
      <c r="D102" s="75"/>
      <c r="E102" s="75"/>
      <c r="F102" s="75"/>
      <c r="G102" s="75"/>
      <c r="H102" s="75"/>
      <c r="J102" s="155"/>
      <c r="K102" s="40"/>
      <c r="L102" s="40"/>
      <c r="M102" s="40"/>
      <c r="N102" s="40"/>
      <c r="O102" s="40"/>
      <c r="P102" s="40"/>
      <c r="Q102" s="40"/>
      <c r="R102" s="40"/>
      <c r="S102" s="40"/>
      <c r="T102" s="40"/>
      <c r="U102" s="40"/>
      <c r="V102" s="40"/>
    </row>
    <row r="103">
      <c r="B103" s="75"/>
      <c r="C103" s="75"/>
      <c r="D103" s="75"/>
      <c r="E103" s="75"/>
      <c r="F103" s="75"/>
      <c r="G103" s="75"/>
      <c r="H103" s="75"/>
      <c r="J103" s="155"/>
      <c r="K103" s="40"/>
      <c r="L103" s="40"/>
      <c r="M103" s="40"/>
      <c r="N103" s="40"/>
      <c r="O103" s="40"/>
      <c r="P103" s="40"/>
      <c r="Q103" s="40"/>
      <c r="R103" s="40"/>
      <c r="S103" s="40"/>
      <c r="T103" s="40"/>
      <c r="U103" s="40"/>
      <c r="V103" s="40"/>
    </row>
    <row r="104">
      <c r="B104" s="75"/>
      <c r="C104" s="75"/>
      <c r="D104" s="75"/>
      <c r="E104" s="75"/>
      <c r="F104" s="75"/>
      <c r="G104" s="75"/>
      <c r="H104" s="75"/>
      <c r="J104" s="155"/>
      <c r="K104" s="40"/>
      <c r="L104" s="40"/>
      <c r="M104" s="40"/>
      <c r="N104" s="40"/>
      <c r="O104" s="40"/>
      <c r="P104" s="40"/>
      <c r="Q104" s="40"/>
      <c r="R104" s="40"/>
      <c r="S104" s="40"/>
      <c r="T104" s="40"/>
      <c r="U104" s="40"/>
      <c r="V104" s="40"/>
    </row>
    <row r="105">
      <c r="B105" s="75"/>
      <c r="C105" s="75"/>
      <c r="D105" s="75"/>
      <c r="E105" s="75"/>
      <c r="F105" s="75"/>
      <c r="G105" s="75"/>
      <c r="H105" s="75"/>
      <c r="J105" s="155"/>
      <c r="K105" s="40"/>
      <c r="L105" s="40"/>
      <c r="M105" s="40"/>
      <c r="N105" s="40"/>
      <c r="O105" s="40"/>
      <c r="P105" s="40"/>
      <c r="Q105" s="40"/>
      <c r="R105" s="40"/>
      <c r="S105" s="40"/>
      <c r="T105" s="40"/>
      <c r="U105" s="40"/>
      <c r="V105" s="40"/>
    </row>
    <row r="106">
      <c r="B106" s="75"/>
      <c r="C106" s="75"/>
      <c r="D106" s="75"/>
      <c r="E106" s="75"/>
      <c r="F106" s="75"/>
      <c r="G106" s="75"/>
      <c r="H106" s="75"/>
      <c r="J106" s="155"/>
      <c r="K106" s="40"/>
      <c r="L106" s="40"/>
      <c r="M106" s="40"/>
      <c r="N106" s="40"/>
      <c r="O106" s="40"/>
      <c r="P106" s="40"/>
      <c r="Q106" s="40"/>
      <c r="R106" s="40"/>
      <c r="S106" s="40"/>
      <c r="T106" s="40"/>
      <c r="U106" s="40"/>
      <c r="V106" s="40"/>
    </row>
    <row r="107">
      <c r="B107" s="75"/>
      <c r="C107" s="75"/>
      <c r="D107" s="75"/>
      <c r="E107" s="75"/>
      <c r="F107" s="75"/>
      <c r="G107" s="75"/>
      <c r="H107" s="75"/>
      <c r="J107" s="155"/>
      <c r="K107" s="40"/>
      <c r="L107" s="40"/>
      <c r="M107" s="40"/>
      <c r="N107" s="40"/>
      <c r="O107" s="40"/>
      <c r="P107" s="40"/>
      <c r="Q107" s="40"/>
      <c r="R107" s="40"/>
      <c r="S107" s="40"/>
      <c r="T107" s="40"/>
      <c r="U107" s="40"/>
      <c r="V107" s="40"/>
    </row>
    <row r="108">
      <c r="B108" s="75"/>
      <c r="C108" s="75"/>
      <c r="D108" s="75"/>
      <c r="E108" s="75"/>
      <c r="F108" s="75"/>
      <c r="G108" s="75"/>
      <c r="H108" s="75"/>
      <c r="J108" s="155"/>
      <c r="K108" s="40"/>
      <c r="L108" s="40"/>
      <c r="M108" s="40"/>
      <c r="N108" s="40"/>
      <c r="O108" s="40"/>
      <c r="P108" s="40"/>
      <c r="Q108" s="40"/>
      <c r="R108" s="40"/>
      <c r="S108" s="40"/>
      <c r="T108" s="40"/>
      <c r="U108" s="40"/>
      <c r="V108" s="40"/>
    </row>
    <row r="109">
      <c r="B109" s="75"/>
      <c r="C109" s="75"/>
      <c r="D109" s="75"/>
      <c r="E109" s="75"/>
      <c r="F109" s="75"/>
      <c r="G109" s="75"/>
      <c r="H109" s="75"/>
      <c r="J109" s="155"/>
      <c r="K109" s="40"/>
      <c r="L109" s="40"/>
      <c r="M109" s="40"/>
      <c r="N109" s="40"/>
      <c r="O109" s="40"/>
      <c r="P109" s="40"/>
      <c r="Q109" s="40"/>
      <c r="R109" s="40"/>
      <c r="S109" s="40"/>
      <c r="T109" s="40"/>
      <c r="U109" s="40"/>
      <c r="V109" s="40"/>
    </row>
    <row r="110">
      <c r="B110" s="75"/>
      <c r="C110" s="75"/>
      <c r="D110" s="75"/>
      <c r="E110" s="75"/>
      <c r="F110" s="75"/>
      <c r="G110" s="75"/>
      <c r="H110" s="75"/>
      <c r="J110" s="155"/>
      <c r="K110" s="40"/>
      <c r="L110" s="40"/>
      <c r="M110" s="40"/>
      <c r="N110" s="40"/>
      <c r="O110" s="40"/>
      <c r="P110" s="40"/>
      <c r="Q110" s="40"/>
      <c r="R110" s="40"/>
      <c r="S110" s="40"/>
      <c r="T110" s="40"/>
      <c r="U110" s="40"/>
      <c r="V110" s="40"/>
    </row>
    <row r="111">
      <c r="B111" s="75"/>
      <c r="C111" s="75"/>
      <c r="D111" s="75"/>
      <c r="E111" s="75"/>
      <c r="F111" s="75"/>
      <c r="G111" s="75"/>
      <c r="H111" s="75"/>
      <c r="J111" s="155"/>
      <c r="K111" s="40"/>
      <c r="L111" s="40"/>
      <c r="M111" s="40"/>
      <c r="N111" s="40"/>
      <c r="O111" s="40"/>
      <c r="P111" s="40"/>
      <c r="Q111" s="40"/>
      <c r="R111" s="40"/>
      <c r="S111" s="40"/>
      <c r="T111" s="40"/>
      <c r="U111" s="40"/>
      <c r="V111" s="40"/>
    </row>
    <row r="112">
      <c r="B112" s="75"/>
      <c r="C112" s="75"/>
      <c r="D112" s="75"/>
      <c r="E112" s="75"/>
      <c r="F112" s="75"/>
      <c r="G112" s="75"/>
      <c r="H112" s="75"/>
      <c r="J112" s="155"/>
      <c r="K112" s="40"/>
      <c r="L112" s="40"/>
      <c r="M112" s="40"/>
      <c r="N112" s="40"/>
      <c r="O112" s="40"/>
      <c r="P112" s="40"/>
      <c r="Q112" s="40"/>
      <c r="R112" s="40"/>
      <c r="S112" s="40"/>
      <c r="T112" s="40"/>
      <c r="U112" s="40"/>
      <c r="V112" s="40"/>
    </row>
    <row r="113">
      <c r="B113" s="75"/>
      <c r="C113" s="75"/>
      <c r="D113" s="75"/>
      <c r="E113" s="75"/>
      <c r="F113" s="75"/>
      <c r="G113" s="75"/>
      <c r="H113" s="75"/>
      <c r="J113" s="155"/>
      <c r="K113" s="40"/>
      <c r="L113" s="40"/>
      <c r="M113" s="40"/>
      <c r="N113" s="40"/>
      <c r="O113" s="40"/>
      <c r="P113" s="40"/>
      <c r="Q113" s="40"/>
      <c r="R113" s="40"/>
      <c r="S113" s="40"/>
      <c r="T113" s="40"/>
      <c r="U113" s="40"/>
      <c r="V113" s="40"/>
    </row>
    <row r="114">
      <c r="B114" s="75"/>
      <c r="C114" s="75"/>
      <c r="D114" s="75"/>
      <c r="E114" s="75"/>
      <c r="F114" s="75"/>
      <c r="G114" s="75"/>
      <c r="H114" s="75"/>
      <c r="J114" s="155"/>
      <c r="K114" s="40"/>
      <c r="L114" s="40"/>
      <c r="M114" s="40"/>
      <c r="N114" s="40"/>
      <c r="O114" s="40"/>
      <c r="P114" s="40"/>
      <c r="Q114" s="40"/>
      <c r="R114" s="40"/>
      <c r="S114" s="40"/>
      <c r="T114" s="40"/>
      <c r="U114" s="40"/>
      <c r="V114" s="40"/>
    </row>
    <row r="115">
      <c r="B115" s="75"/>
      <c r="C115" s="75"/>
      <c r="D115" s="75"/>
      <c r="E115" s="75"/>
      <c r="F115" s="75"/>
      <c r="G115" s="75"/>
      <c r="H115" s="75"/>
      <c r="J115" s="155"/>
      <c r="K115" s="40"/>
      <c r="L115" s="40"/>
      <c r="M115" s="40"/>
      <c r="N115" s="40"/>
      <c r="O115" s="40"/>
      <c r="P115" s="40"/>
      <c r="Q115" s="40"/>
      <c r="R115" s="40"/>
      <c r="S115" s="40"/>
      <c r="T115" s="40"/>
      <c r="U115" s="40"/>
      <c r="V115" s="40"/>
    </row>
    <row r="116">
      <c r="B116" s="75"/>
      <c r="C116" s="75"/>
      <c r="D116" s="75"/>
      <c r="E116" s="75"/>
      <c r="F116" s="75"/>
      <c r="G116" s="75"/>
      <c r="H116" s="75"/>
      <c r="J116" s="155"/>
      <c r="K116" s="40"/>
      <c r="L116" s="40"/>
      <c r="M116" s="40"/>
      <c r="N116" s="40"/>
      <c r="O116" s="40"/>
      <c r="P116" s="40"/>
      <c r="Q116" s="40"/>
      <c r="R116" s="40"/>
      <c r="S116" s="40"/>
      <c r="T116" s="40"/>
      <c r="U116" s="40"/>
      <c r="V116" s="40"/>
    </row>
    <row r="117">
      <c r="B117" s="75"/>
      <c r="C117" s="75"/>
      <c r="D117" s="75"/>
      <c r="E117" s="75"/>
      <c r="F117" s="75"/>
      <c r="G117" s="75"/>
      <c r="H117" s="75"/>
      <c r="J117" s="155"/>
      <c r="K117" s="40"/>
      <c r="L117" s="40"/>
      <c r="M117" s="40"/>
      <c r="N117" s="40"/>
      <c r="O117" s="40"/>
      <c r="P117" s="40"/>
      <c r="Q117" s="40"/>
      <c r="R117" s="40"/>
      <c r="S117" s="40"/>
      <c r="T117" s="40"/>
      <c r="U117" s="40"/>
      <c r="V117" s="40"/>
    </row>
    <row r="118">
      <c r="B118" s="75"/>
      <c r="C118" s="75"/>
      <c r="D118" s="75"/>
      <c r="E118" s="75"/>
      <c r="F118" s="75"/>
      <c r="G118" s="75"/>
      <c r="H118" s="75"/>
      <c r="J118" s="155"/>
      <c r="K118" s="40"/>
      <c r="L118" s="40"/>
      <c r="M118" s="40"/>
      <c r="N118" s="40"/>
      <c r="O118" s="40"/>
      <c r="P118" s="40"/>
      <c r="Q118" s="40"/>
      <c r="R118" s="40"/>
      <c r="S118" s="40"/>
      <c r="T118" s="40"/>
      <c r="U118" s="40"/>
      <c r="V118" s="40"/>
    </row>
    <row r="119">
      <c r="B119" s="75"/>
      <c r="C119" s="75"/>
      <c r="D119" s="75"/>
      <c r="E119" s="75"/>
      <c r="F119" s="75"/>
      <c r="G119" s="75"/>
      <c r="H119" s="75"/>
      <c r="J119" s="155"/>
      <c r="K119" s="40"/>
      <c r="L119" s="40"/>
      <c r="M119" s="40"/>
      <c r="N119" s="40"/>
      <c r="O119" s="40"/>
      <c r="P119" s="40"/>
      <c r="Q119" s="40"/>
      <c r="R119" s="40"/>
      <c r="S119" s="40"/>
      <c r="T119" s="40"/>
      <c r="U119" s="40"/>
      <c r="V119" s="40"/>
    </row>
    <row r="120">
      <c r="B120" s="75"/>
      <c r="C120" s="75"/>
      <c r="D120" s="75"/>
      <c r="E120" s="75"/>
      <c r="F120" s="75"/>
      <c r="G120" s="75"/>
      <c r="H120" s="75"/>
      <c r="J120" s="155"/>
      <c r="K120" s="40"/>
      <c r="L120" s="40"/>
      <c r="M120" s="40"/>
      <c r="N120" s="40"/>
      <c r="O120" s="40"/>
      <c r="P120" s="40"/>
      <c r="Q120" s="40"/>
      <c r="R120" s="40"/>
      <c r="S120" s="40"/>
      <c r="T120" s="40"/>
      <c r="U120" s="40"/>
      <c r="V120" s="40"/>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J1004" s="166"/>
    </row>
    <row r="1005">
      <c r="J1005" s="166"/>
    </row>
    <row r="1006">
      <c r="J1006" s="166"/>
    </row>
    <row r="1007">
      <c r="J1007" s="166"/>
    </row>
  </sheetData>
  <mergeCells count="3">
    <mergeCell ref="C3:C4"/>
    <mergeCell ref="K1:M1"/>
    <mergeCell ref="K2:M2"/>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5.0"/>
    <col customWidth="1" min="15" max="15" width="13.38"/>
    <col customWidth="1" min="16" max="16" width="11.0"/>
    <col customWidth="1" min="17" max="17" width="10.38"/>
    <col customWidth="1" min="18" max="18" width="9.75"/>
    <col customWidth="1" min="19" max="19" width="9.63"/>
    <col customWidth="1" min="20" max="20" width="9.13"/>
    <col customWidth="1" min="21" max="21" width="11.75"/>
    <col customWidth="1" min="22" max="22" width="11.0"/>
    <col customWidth="1" min="23" max="23" width="10.38"/>
    <col customWidth="1" min="24" max="24" width="9.75"/>
    <col customWidth="1" min="25" max="25" width="9.63"/>
    <col customWidth="1" min="26" max="26" width="9.13"/>
    <col customWidth="1" min="27" max="27"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c r="AD1" s="128"/>
      <c r="AE1" s="128"/>
      <c r="AF1" s="128"/>
      <c r="AG1" s="128"/>
      <c r="AH1" s="128"/>
      <c r="AI1" s="128"/>
    </row>
    <row r="2">
      <c r="A2" s="129">
        <f>'WK1'!A2+154</f>
        <v>43375</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c r="AD2" s="128"/>
      <c r="AE2" s="128"/>
      <c r="AF2" s="128"/>
      <c r="AG2" s="128"/>
      <c r="AH2" s="128"/>
      <c r="AI2" s="128"/>
    </row>
    <row r="3" ht="21.75" customHeight="1">
      <c r="A3" s="177"/>
      <c r="B3" s="135" t="s">
        <v>91</v>
      </c>
      <c r="C3" s="171" t="s">
        <v>92</v>
      </c>
      <c r="D3" s="172" t="s">
        <v>37</v>
      </c>
      <c r="E3" s="172" t="s">
        <v>38</v>
      </c>
      <c r="F3" s="173" t="s">
        <v>39</v>
      </c>
      <c r="G3" s="138" t="s">
        <v>93</v>
      </c>
      <c r="H3" s="139" t="str">
        <f>H2/H4</f>
        <v>#DIV/0!</v>
      </c>
      <c r="I3" s="125"/>
      <c r="J3" s="134"/>
      <c r="K3" s="40"/>
      <c r="L3" s="128"/>
      <c r="M3" s="128"/>
      <c r="N3" s="128"/>
      <c r="O3" s="128"/>
      <c r="P3" s="128"/>
      <c r="Q3" s="128"/>
      <c r="R3" s="128"/>
      <c r="S3" s="128"/>
      <c r="T3" s="128"/>
      <c r="U3" s="128"/>
      <c r="V3" s="128"/>
      <c r="W3" s="128"/>
      <c r="X3" s="128"/>
      <c r="Y3" s="128"/>
      <c r="Z3" s="128"/>
      <c r="AA3" s="128"/>
      <c r="AB3" s="128"/>
      <c r="AC3" s="128"/>
      <c r="AD3" s="128"/>
      <c r="AE3" s="128"/>
      <c r="AF3" s="128"/>
      <c r="AG3" s="128"/>
      <c r="AH3" s="128"/>
      <c r="AI3" s="128"/>
    </row>
    <row r="4" ht="21.75" customHeight="1">
      <c r="A4" s="177"/>
      <c r="B4" s="141">
        <f>SUM(B2:D2)</f>
        <v>0</v>
      </c>
      <c r="C4" s="36"/>
      <c r="D4" s="169"/>
      <c r="E4" s="169"/>
      <c r="F4" s="174"/>
      <c r="G4" s="139" t="s">
        <v>94</v>
      </c>
      <c r="H4" s="144"/>
      <c r="I4" s="125"/>
      <c r="N4" s="128"/>
      <c r="O4" s="128"/>
      <c r="P4" s="128"/>
      <c r="Q4" s="128"/>
      <c r="R4" s="128"/>
      <c r="S4" s="128"/>
      <c r="T4" s="128"/>
      <c r="U4" s="128"/>
      <c r="V4" s="128"/>
      <c r="W4" s="128"/>
      <c r="X4" s="128"/>
      <c r="Y4" s="128"/>
      <c r="Z4" s="128"/>
      <c r="AA4" s="128"/>
      <c r="AB4" s="128"/>
      <c r="AC4" s="128"/>
      <c r="AD4" s="128"/>
      <c r="AE4" s="128"/>
      <c r="AF4" s="128"/>
      <c r="AG4" s="128"/>
      <c r="AH4" s="128"/>
      <c r="AI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72" si="2">SUM(B6:F6)</f>
        <v>0</v>
      </c>
      <c r="J6" s="149"/>
    </row>
    <row r="7">
      <c r="A7" s="63">
        <v>2.0</v>
      </c>
      <c r="B7" s="150"/>
      <c r="C7" s="150"/>
      <c r="D7" s="150"/>
      <c r="E7" s="150"/>
      <c r="F7" s="150"/>
      <c r="G7" s="150"/>
      <c r="H7" s="122">
        <f t="shared" si="2"/>
        <v>0</v>
      </c>
      <c r="J7" s="151"/>
    </row>
    <row r="8">
      <c r="A8" s="63">
        <v>3.0</v>
      </c>
      <c r="B8" s="150"/>
      <c r="C8" s="150"/>
      <c r="D8" s="150"/>
      <c r="E8" s="150"/>
      <c r="F8" s="150"/>
      <c r="G8" s="150"/>
      <c r="H8" s="122">
        <f t="shared" si="2"/>
        <v>0</v>
      </c>
      <c r="J8" s="151"/>
    </row>
    <row r="9">
      <c r="A9" s="63">
        <v>4.0</v>
      </c>
      <c r="B9" s="150"/>
      <c r="C9" s="150"/>
      <c r="D9" s="150"/>
      <c r="E9" s="150"/>
      <c r="F9" s="150"/>
      <c r="G9" s="150"/>
      <c r="H9" s="122">
        <f t="shared" si="2"/>
        <v>0</v>
      </c>
      <c r="J9" s="152"/>
    </row>
    <row r="10">
      <c r="A10" s="63">
        <v>5.0</v>
      </c>
      <c r="B10" s="150"/>
      <c r="C10" s="150"/>
      <c r="D10" s="150"/>
      <c r="E10" s="150"/>
      <c r="F10" s="150"/>
      <c r="G10" s="150"/>
      <c r="H10" s="122">
        <f t="shared" si="2"/>
        <v>0</v>
      </c>
      <c r="J10" s="155"/>
    </row>
    <row r="11">
      <c r="A11" s="63">
        <v>6.0</v>
      </c>
      <c r="B11" s="150"/>
      <c r="C11" s="150"/>
      <c r="D11" s="150"/>
      <c r="E11" s="150"/>
      <c r="F11" s="150"/>
      <c r="G11" s="150"/>
      <c r="H11" s="122">
        <f t="shared" si="2"/>
        <v>0</v>
      </c>
      <c r="J11" s="155"/>
    </row>
    <row r="12">
      <c r="A12" s="63">
        <v>7.0</v>
      </c>
      <c r="B12" s="150"/>
      <c r="C12" s="150"/>
      <c r="D12" s="150"/>
      <c r="E12" s="150"/>
      <c r="F12" s="150"/>
      <c r="G12" s="150"/>
      <c r="H12" s="122">
        <f t="shared" si="2"/>
        <v>0</v>
      </c>
      <c r="J12" s="155"/>
    </row>
    <row r="13">
      <c r="A13" s="63">
        <v>8.0</v>
      </c>
      <c r="B13" s="150"/>
      <c r="C13" s="150"/>
      <c r="D13" s="150"/>
      <c r="E13" s="150"/>
      <c r="F13" s="150"/>
      <c r="G13" s="150"/>
      <c r="H13" s="122">
        <f t="shared" si="2"/>
        <v>0</v>
      </c>
      <c r="J13" s="155"/>
    </row>
    <row r="14">
      <c r="A14" s="63">
        <v>9.0</v>
      </c>
      <c r="B14" s="150"/>
      <c r="C14" s="150"/>
      <c r="D14" s="150"/>
      <c r="E14" s="150"/>
      <c r="F14" s="150"/>
      <c r="G14" s="150"/>
      <c r="H14" s="122">
        <f t="shared" si="2"/>
        <v>0</v>
      </c>
      <c r="J14" s="155"/>
    </row>
    <row r="15">
      <c r="A15" s="63">
        <v>10.0</v>
      </c>
      <c r="B15" s="150"/>
      <c r="C15" s="150"/>
      <c r="D15" s="150"/>
      <c r="E15" s="150"/>
      <c r="F15" s="150"/>
      <c r="G15" s="150"/>
      <c r="H15" s="122">
        <f t="shared" si="2"/>
        <v>0</v>
      </c>
      <c r="J15" s="155"/>
    </row>
    <row r="16">
      <c r="A16" s="63">
        <v>11.0</v>
      </c>
      <c r="B16" s="150"/>
      <c r="C16" s="150"/>
      <c r="D16" s="150"/>
      <c r="E16" s="150"/>
      <c r="F16" s="150"/>
      <c r="G16" s="150"/>
      <c r="H16" s="122">
        <f t="shared" si="2"/>
        <v>0</v>
      </c>
      <c r="J16" s="155"/>
    </row>
    <row r="17">
      <c r="A17" s="63">
        <v>12.0</v>
      </c>
      <c r="B17" s="150"/>
      <c r="C17" s="150"/>
      <c r="D17" s="150"/>
      <c r="E17" s="150"/>
      <c r="F17" s="150"/>
      <c r="G17" s="150"/>
      <c r="H17" s="122">
        <f t="shared" si="2"/>
        <v>0</v>
      </c>
      <c r="J17" s="155"/>
    </row>
    <row r="18">
      <c r="A18" s="63">
        <v>13.0</v>
      </c>
      <c r="B18" s="150"/>
      <c r="C18" s="150"/>
      <c r="D18" s="150"/>
      <c r="E18" s="150"/>
      <c r="F18" s="150"/>
      <c r="G18" s="150"/>
      <c r="H18" s="122">
        <f t="shared" si="2"/>
        <v>0</v>
      </c>
      <c r="J18" s="155"/>
    </row>
    <row r="19">
      <c r="A19" s="63">
        <v>14.0</v>
      </c>
      <c r="B19" s="150"/>
      <c r="C19" s="150"/>
      <c r="D19" s="150"/>
      <c r="E19" s="150"/>
      <c r="F19" s="150"/>
      <c r="G19" s="150"/>
      <c r="H19" s="122">
        <f t="shared" si="2"/>
        <v>0</v>
      </c>
      <c r="J19" s="155"/>
    </row>
    <row r="20">
      <c r="A20" s="63">
        <v>15.0</v>
      </c>
      <c r="B20" s="150"/>
      <c r="C20" s="150"/>
      <c r="D20" s="150"/>
      <c r="E20" s="150"/>
      <c r="F20" s="150"/>
      <c r="G20" s="150"/>
      <c r="H20" s="122">
        <f t="shared" si="2"/>
        <v>0</v>
      </c>
      <c r="J20" s="155"/>
    </row>
    <row r="21">
      <c r="A21" s="63">
        <v>16.0</v>
      </c>
      <c r="B21" s="150"/>
      <c r="C21" s="150"/>
      <c r="D21" s="150"/>
      <c r="E21" s="150"/>
      <c r="F21" s="150"/>
      <c r="G21" s="150"/>
      <c r="H21" s="122">
        <f t="shared" si="2"/>
        <v>0</v>
      </c>
      <c r="J21" s="155"/>
    </row>
    <row r="22">
      <c r="A22" s="63">
        <v>17.0</v>
      </c>
      <c r="B22" s="150"/>
      <c r="C22" s="147"/>
      <c r="D22" s="147"/>
      <c r="E22" s="150"/>
      <c r="F22" s="150"/>
      <c r="G22" s="150"/>
      <c r="H22" s="122">
        <f t="shared" si="2"/>
        <v>0</v>
      </c>
      <c r="J22" s="155"/>
    </row>
    <row r="23">
      <c r="A23" s="63">
        <v>18.0</v>
      </c>
      <c r="B23" s="150"/>
      <c r="C23" s="150"/>
      <c r="D23" s="150"/>
      <c r="E23" s="150"/>
      <c r="F23" s="150"/>
      <c r="G23" s="150"/>
      <c r="H23" s="122">
        <f t="shared" si="2"/>
        <v>0</v>
      </c>
      <c r="J23" s="155"/>
    </row>
    <row r="24">
      <c r="A24" s="63">
        <v>19.0</v>
      </c>
      <c r="B24" s="150"/>
      <c r="C24" s="150"/>
      <c r="D24" s="150"/>
      <c r="E24" s="150"/>
      <c r="F24" s="150"/>
      <c r="G24" s="150"/>
      <c r="H24" s="122">
        <f t="shared" si="2"/>
        <v>0</v>
      </c>
      <c r="J24" s="155"/>
    </row>
    <row r="25">
      <c r="A25" s="63">
        <v>20.0</v>
      </c>
      <c r="B25" s="150"/>
      <c r="C25" s="150"/>
      <c r="D25" s="150"/>
      <c r="E25" s="150"/>
      <c r="F25" s="150"/>
      <c r="G25" s="150"/>
      <c r="H25" s="122">
        <f t="shared" si="2"/>
        <v>0</v>
      </c>
      <c r="J25" s="155"/>
    </row>
    <row r="26">
      <c r="A26" s="63">
        <v>21.0</v>
      </c>
      <c r="B26" s="150"/>
      <c r="C26" s="150"/>
      <c r="D26" s="150"/>
      <c r="E26" s="150"/>
      <c r="F26" s="150"/>
      <c r="G26" s="147"/>
      <c r="H26" s="122">
        <f t="shared" si="2"/>
        <v>0</v>
      </c>
      <c r="J26" s="155"/>
    </row>
    <row r="27">
      <c r="A27" s="63">
        <v>22.0</v>
      </c>
      <c r="B27" s="150"/>
      <c r="C27" s="150"/>
      <c r="D27" s="150"/>
      <c r="E27" s="150"/>
      <c r="F27" s="150"/>
      <c r="G27" s="150"/>
      <c r="H27" s="122">
        <f t="shared" si="2"/>
        <v>0</v>
      </c>
      <c r="J27" s="155"/>
    </row>
    <row r="28">
      <c r="A28" s="63">
        <v>23.0</v>
      </c>
      <c r="B28" s="150"/>
      <c r="C28" s="150"/>
      <c r="D28" s="150"/>
      <c r="E28" s="150"/>
      <c r="F28" s="150"/>
      <c r="G28" s="150"/>
      <c r="H28" s="122">
        <f t="shared" si="2"/>
        <v>0</v>
      </c>
      <c r="J28" s="155"/>
    </row>
    <row r="29">
      <c r="A29" s="63">
        <v>24.0</v>
      </c>
      <c r="B29" s="147"/>
      <c r="C29" s="147"/>
      <c r="D29" s="147"/>
      <c r="E29" s="147"/>
      <c r="F29" s="147"/>
      <c r="G29" s="147"/>
      <c r="H29" s="122">
        <f t="shared" si="2"/>
        <v>0</v>
      </c>
      <c r="J29" s="155"/>
    </row>
    <row r="30">
      <c r="A30" s="63">
        <v>25.0</v>
      </c>
      <c r="B30" s="148"/>
      <c r="C30" s="148"/>
      <c r="D30" s="148"/>
      <c r="E30" s="148"/>
      <c r="F30" s="148"/>
      <c r="G30" s="148"/>
      <c r="H30" s="122">
        <f t="shared" si="2"/>
        <v>0</v>
      </c>
      <c r="J30" s="155"/>
    </row>
    <row r="31">
      <c r="A31" s="63">
        <v>26.0</v>
      </c>
      <c r="B31" s="150"/>
      <c r="C31" s="150"/>
      <c r="D31" s="150"/>
      <c r="E31" s="150"/>
      <c r="F31" s="150"/>
      <c r="G31" s="150"/>
      <c r="H31" s="122">
        <f t="shared" si="2"/>
        <v>0</v>
      </c>
      <c r="J31" s="155"/>
    </row>
    <row r="32">
      <c r="A32" s="63">
        <v>27.0</v>
      </c>
      <c r="B32" s="150"/>
      <c r="C32" s="150"/>
      <c r="D32" s="150"/>
      <c r="E32" s="150"/>
      <c r="F32" s="150"/>
      <c r="G32" s="150"/>
      <c r="H32" s="122">
        <f t="shared" si="2"/>
        <v>0</v>
      </c>
      <c r="J32" s="155"/>
    </row>
    <row r="33">
      <c r="A33" s="63">
        <v>28.0</v>
      </c>
      <c r="B33" s="150"/>
      <c r="C33" s="150"/>
      <c r="D33" s="150"/>
      <c r="E33" s="150"/>
      <c r="F33" s="150"/>
      <c r="G33" s="150"/>
      <c r="H33" s="122">
        <f t="shared" si="2"/>
        <v>0</v>
      </c>
      <c r="J33" s="155"/>
    </row>
    <row r="34">
      <c r="A34" s="63">
        <v>29.0</v>
      </c>
      <c r="B34" s="150"/>
      <c r="C34" s="150"/>
      <c r="D34" s="150"/>
      <c r="E34" s="150"/>
      <c r="F34" s="150"/>
      <c r="G34" s="150"/>
      <c r="H34" s="122">
        <f t="shared" si="2"/>
        <v>0</v>
      </c>
      <c r="J34" s="155"/>
    </row>
    <row r="35">
      <c r="A35" s="63">
        <v>30.0</v>
      </c>
      <c r="B35" s="150"/>
      <c r="C35" s="150"/>
      <c r="D35" s="150"/>
      <c r="E35" s="150"/>
      <c r="F35" s="150"/>
      <c r="G35" s="150"/>
      <c r="H35" s="122">
        <f t="shared" si="2"/>
        <v>0</v>
      </c>
      <c r="J35" s="155"/>
    </row>
    <row r="36">
      <c r="A36" s="63">
        <v>31.0</v>
      </c>
      <c r="B36" s="150"/>
      <c r="C36" s="150"/>
      <c r="D36" s="150"/>
      <c r="E36" s="150"/>
      <c r="F36" s="150"/>
      <c r="G36" s="150"/>
      <c r="H36" s="122">
        <f t="shared" si="2"/>
        <v>0</v>
      </c>
      <c r="J36" s="155"/>
    </row>
    <row r="37">
      <c r="A37" s="63">
        <v>32.0</v>
      </c>
      <c r="B37" s="150"/>
      <c r="C37" s="150"/>
      <c r="D37" s="150"/>
      <c r="E37" s="150"/>
      <c r="F37" s="150"/>
      <c r="G37" s="150"/>
      <c r="H37" s="122">
        <f t="shared" si="2"/>
        <v>0</v>
      </c>
      <c r="J37" s="155"/>
    </row>
    <row r="38">
      <c r="A38" s="63">
        <v>33.0</v>
      </c>
      <c r="B38" s="150"/>
      <c r="C38" s="150"/>
      <c r="D38" s="150"/>
      <c r="E38" s="150"/>
      <c r="F38" s="150"/>
      <c r="G38" s="150"/>
      <c r="H38" s="122">
        <f t="shared" si="2"/>
        <v>0</v>
      </c>
      <c r="J38" s="155"/>
    </row>
    <row r="39">
      <c r="A39" s="63">
        <v>34.0</v>
      </c>
      <c r="B39" s="150"/>
      <c r="C39" s="150"/>
      <c r="D39" s="150"/>
      <c r="E39" s="150"/>
      <c r="F39" s="150"/>
      <c r="G39" s="150"/>
      <c r="H39" s="122">
        <f t="shared" si="2"/>
        <v>0</v>
      </c>
      <c r="J39" s="155"/>
    </row>
    <row r="40">
      <c r="A40" s="63">
        <v>35.0</v>
      </c>
      <c r="B40" s="150"/>
      <c r="C40" s="150"/>
      <c r="D40" s="150"/>
      <c r="E40" s="150"/>
      <c r="F40" s="150"/>
      <c r="G40" s="150"/>
      <c r="H40" s="122">
        <f t="shared" si="2"/>
        <v>0</v>
      </c>
      <c r="J40" s="155"/>
    </row>
    <row r="41">
      <c r="A41" s="63">
        <v>36.0</v>
      </c>
      <c r="B41" s="150"/>
      <c r="C41" s="150"/>
      <c r="D41" s="150"/>
      <c r="E41" s="150"/>
      <c r="F41" s="150"/>
      <c r="G41" s="150"/>
      <c r="H41" s="122">
        <f t="shared" si="2"/>
        <v>0</v>
      </c>
      <c r="J41" s="155"/>
    </row>
    <row r="42">
      <c r="A42" s="63">
        <v>37.0</v>
      </c>
      <c r="B42" s="150"/>
      <c r="C42" s="150"/>
      <c r="D42" s="150"/>
      <c r="E42" s="150"/>
      <c r="F42" s="150"/>
      <c r="G42" s="150"/>
      <c r="H42" s="122">
        <f t="shared" si="2"/>
        <v>0</v>
      </c>
      <c r="J42" s="155"/>
    </row>
    <row r="43">
      <c r="A43" s="63">
        <v>38.0</v>
      </c>
      <c r="B43" s="150"/>
      <c r="C43" s="150"/>
      <c r="D43" s="150"/>
      <c r="E43" s="150"/>
      <c r="F43" s="150"/>
      <c r="G43" s="150"/>
      <c r="H43" s="122">
        <f t="shared" si="2"/>
        <v>0</v>
      </c>
      <c r="J43" s="155"/>
    </row>
    <row r="44">
      <c r="A44" s="63">
        <v>39.0</v>
      </c>
      <c r="B44" s="150"/>
      <c r="C44" s="150"/>
      <c r="D44" s="150"/>
      <c r="E44" s="150"/>
      <c r="F44" s="150"/>
      <c r="G44" s="150"/>
      <c r="H44" s="122">
        <f t="shared" si="2"/>
        <v>0</v>
      </c>
      <c r="J44" s="155"/>
    </row>
    <row r="45">
      <c r="A45" s="63">
        <v>40.0</v>
      </c>
      <c r="B45" s="150"/>
      <c r="C45" s="150"/>
      <c r="D45" s="150"/>
      <c r="E45" s="150"/>
      <c r="F45" s="150"/>
      <c r="G45" s="150"/>
      <c r="H45" s="122">
        <f t="shared" si="2"/>
        <v>0</v>
      </c>
      <c r="J45" s="155"/>
    </row>
    <row r="46">
      <c r="A46" s="63">
        <v>41.0</v>
      </c>
      <c r="B46" s="150"/>
      <c r="C46" s="150"/>
      <c r="D46" s="150"/>
      <c r="E46" s="150"/>
      <c r="F46" s="150"/>
      <c r="G46" s="150"/>
      <c r="H46" s="122">
        <f t="shared" si="2"/>
        <v>0</v>
      </c>
      <c r="J46" s="155"/>
    </row>
    <row r="47">
      <c r="A47" s="63">
        <v>42.0</v>
      </c>
      <c r="B47" s="150"/>
      <c r="C47" s="150"/>
      <c r="D47" s="150"/>
      <c r="E47" s="150"/>
      <c r="F47" s="150"/>
      <c r="G47" s="150"/>
      <c r="H47" s="122">
        <f t="shared" si="2"/>
        <v>0</v>
      </c>
      <c r="J47" s="155"/>
    </row>
    <row r="48">
      <c r="A48" s="63">
        <v>43.0</v>
      </c>
      <c r="B48" s="150"/>
      <c r="C48" s="150"/>
      <c r="D48" s="150"/>
      <c r="E48" s="150"/>
      <c r="F48" s="150"/>
      <c r="G48" s="150"/>
      <c r="H48" s="122">
        <f t="shared" si="2"/>
        <v>0</v>
      </c>
      <c r="J48" s="155"/>
    </row>
    <row r="49">
      <c r="A49" s="63">
        <v>44.0</v>
      </c>
      <c r="B49" s="150"/>
      <c r="C49" s="150"/>
      <c r="D49" s="150"/>
      <c r="E49" s="150"/>
      <c r="F49" s="150"/>
      <c r="G49" s="150"/>
      <c r="H49" s="122">
        <f t="shared" si="2"/>
        <v>0</v>
      </c>
      <c r="J49" s="155"/>
    </row>
    <row r="50">
      <c r="A50" s="63">
        <v>45.0</v>
      </c>
      <c r="B50" s="150"/>
      <c r="C50" s="150"/>
      <c r="D50" s="150"/>
      <c r="E50" s="150"/>
      <c r="F50" s="150"/>
      <c r="G50" s="150"/>
      <c r="H50" s="122">
        <f t="shared" si="2"/>
        <v>0</v>
      </c>
      <c r="J50" s="155"/>
    </row>
    <row r="51">
      <c r="A51" s="63">
        <v>46.0</v>
      </c>
      <c r="B51" s="150"/>
      <c r="C51" s="150"/>
      <c r="D51" s="150"/>
      <c r="E51" s="150"/>
      <c r="F51" s="150"/>
      <c r="G51" s="150"/>
      <c r="H51" s="122">
        <f t="shared" si="2"/>
        <v>0</v>
      </c>
      <c r="J51" s="155"/>
    </row>
    <row r="52">
      <c r="A52" s="63">
        <v>47.0</v>
      </c>
      <c r="B52" s="150"/>
      <c r="C52" s="150"/>
      <c r="D52" s="150"/>
      <c r="E52" s="150"/>
      <c r="F52" s="150"/>
      <c r="G52" s="150"/>
      <c r="H52" s="122">
        <f t="shared" si="2"/>
        <v>0</v>
      </c>
      <c r="J52" s="155"/>
    </row>
    <row r="53">
      <c r="A53" s="63">
        <v>48.0</v>
      </c>
      <c r="B53" s="150"/>
      <c r="C53" s="150"/>
      <c r="D53" s="150"/>
      <c r="E53" s="150"/>
      <c r="F53" s="150"/>
      <c r="G53" s="150"/>
      <c r="H53" s="122">
        <f t="shared" si="2"/>
        <v>0</v>
      </c>
      <c r="J53" s="155"/>
    </row>
    <row r="54">
      <c r="A54" s="63">
        <v>49.0</v>
      </c>
      <c r="B54" s="150"/>
      <c r="C54" s="150"/>
      <c r="D54" s="150"/>
      <c r="E54" s="150"/>
      <c r="F54" s="150"/>
      <c r="G54" s="150"/>
      <c r="H54" s="122">
        <f t="shared" si="2"/>
        <v>0</v>
      </c>
      <c r="J54" s="155"/>
    </row>
    <row r="55">
      <c r="A55" s="63">
        <v>50.0</v>
      </c>
      <c r="B55" s="150"/>
      <c r="C55" s="150"/>
      <c r="D55" s="150"/>
      <c r="E55" s="150"/>
      <c r="F55" s="150"/>
      <c r="G55" s="150"/>
      <c r="H55" s="122">
        <f t="shared" si="2"/>
        <v>0</v>
      </c>
      <c r="J55" s="155"/>
    </row>
    <row r="56">
      <c r="A56" s="63">
        <v>51.0</v>
      </c>
      <c r="B56" s="150"/>
      <c r="C56" s="150"/>
      <c r="D56" s="150"/>
      <c r="E56" s="150"/>
      <c r="F56" s="150"/>
      <c r="G56" s="150"/>
      <c r="H56" s="122">
        <f t="shared" si="2"/>
        <v>0</v>
      </c>
      <c r="J56" s="155"/>
    </row>
    <row r="57">
      <c r="A57" s="63">
        <v>52.0</v>
      </c>
      <c r="B57" s="150"/>
      <c r="C57" s="150"/>
      <c r="D57" s="150"/>
      <c r="E57" s="150"/>
      <c r="F57" s="150"/>
      <c r="G57" s="150"/>
      <c r="H57" s="122">
        <f t="shared" si="2"/>
        <v>0</v>
      </c>
      <c r="J57" s="155"/>
    </row>
    <row r="58">
      <c r="A58" s="63">
        <v>53.0</v>
      </c>
      <c r="B58" s="150"/>
      <c r="C58" s="150"/>
      <c r="D58" s="150"/>
      <c r="E58" s="150"/>
      <c r="F58" s="150"/>
      <c r="G58" s="150"/>
      <c r="H58" s="122">
        <f t="shared" si="2"/>
        <v>0</v>
      </c>
      <c r="J58" s="155"/>
    </row>
    <row r="59">
      <c r="A59" s="63">
        <v>54.0</v>
      </c>
      <c r="B59" s="150"/>
      <c r="C59" s="150"/>
      <c r="D59" s="150"/>
      <c r="E59" s="150"/>
      <c r="F59" s="150"/>
      <c r="G59" s="150"/>
      <c r="H59" s="122">
        <f t="shared" si="2"/>
        <v>0</v>
      </c>
      <c r="J59" s="155"/>
    </row>
    <row r="60">
      <c r="A60" s="63">
        <v>55.0</v>
      </c>
      <c r="B60" s="150"/>
      <c r="C60" s="150"/>
      <c r="D60" s="150"/>
      <c r="E60" s="150"/>
      <c r="F60" s="150"/>
      <c r="G60" s="150"/>
      <c r="H60" s="122">
        <f t="shared" si="2"/>
        <v>0</v>
      </c>
      <c r="J60" s="155"/>
    </row>
    <row r="61">
      <c r="A61" s="63">
        <v>56.0</v>
      </c>
      <c r="B61" s="150"/>
      <c r="C61" s="150"/>
      <c r="D61" s="150"/>
      <c r="E61" s="150"/>
      <c r="F61" s="150"/>
      <c r="G61" s="150"/>
      <c r="H61" s="122">
        <f t="shared" si="2"/>
        <v>0</v>
      </c>
      <c r="J61" s="155"/>
    </row>
    <row r="62">
      <c r="A62" s="63">
        <v>57.0</v>
      </c>
      <c r="B62" s="150"/>
      <c r="C62" s="150"/>
      <c r="D62" s="150"/>
      <c r="E62" s="150"/>
      <c r="F62" s="150"/>
      <c r="G62" s="150"/>
      <c r="H62" s="122">
        <f t="shared" si="2"/>
        <v>0</v>
      </c>
      <c r="J62" s="155"/>
    </row>
    <row r="63">
      <c r="A63" s="63">
        <v>58.0</v>
      </c>
      <c r="B63" s="150"/>
      <c r="C63" s="150"/>
      <c r="D63" s="150"/>
      <c r="E63" s="150"/>
      <c r="F63" s="150"/>
      <c r="G63" s="150"/>
      <c r="H63" s="122">
        <f t="shared" si="2"/>
        <v>0</v>
      </c>
      <c r="J63" s="155"/>
    </row>
    <row r="64">
      <c r="A64" s="63">
        <v>59.0</v>
      </c>
      <c r="B64" s="150"/>
      <c r="C64" s="150"/>
      <c r="D64" s="150"/>
      <c r="E64" s="150"/>
      <c r="F64" s="150"/>
      <c r="G64" s="150"/>
      <c r="H64" s="122">
        <f t="shared" si="2"/>
        <v>0</v>
      </c>
      <c r="J64" s="155"/>
    </row>
    <row r="65">
      <c r="A65" s="63">
        <v>60.0</v>
      </c>
      <c r="B65" s="150"/>
      <c r="C65" s="150"/>
      <c r="D65" s="150"/>
      <c r="E65" s="150"/>
      <c r="F65" s="150"/>
      <c r="G65" s="150"/>
      <c r="H65" s="122">
        <f t="shared" si="2"/>
        <v>0</v>
      </c>
      <c r="J65" s="155"/>
    </row>
    <row r="66">
      <c r="A66" s="63">
        <v>61.0</v>
      </c>
      <c r="B66" s="150"/>
      <c r="C66" s="150"/>
      <c r="D66" s="150"/>
      <c r="E66" s="150"/>
      <c r="F66" s="150"/>
      <c r="G66" s="150"/>
      <c r="H66" s="122">
        <f t="shared" si="2"/>
        <v>0</v>
      </c>
      <c r="J66" s="155"/>
    </row>
    <row r="67">
      <c r="A67" s="63">
        <v>62.0</v>
      </c>
      <c r="B67" s="150"/>
      <c r="C67" s="150"/>
      <c r="D67" s="150"/>
      <c r="E67" s="150"/>
      <c r="F67" s="150"/>
      <c r="G67" s="150"/>
      <c r="H67" s="122">
        <f t="shared" si="2"/>
        <v>0</v>
      </c>
      <c r="J67" s="155"/>
    </row>
    <row r="68">
      <c r="A68" s="63">
        <v>63.0</v>
      </c>
      <c r="B68" s="150"/>
      <c r="C68" s="150"/>
      <c r="D68" s="150"/>
      <c r="E68" s="150"/>
      <c r="F68" s="150"/>
      <c r="G68" s="150"/>
      <c r="H68" s="122">
        <f t="shared" si="2"/>
        <v>0</v>
      </c>
      <c r="J68" s="155"/>
    </row>
    <row r="69">
      <c r="A69" s="63">
        <v>64.0</v>
      </c>
      <c r="B69" s="150"/>
      <c r="C69" s="150"/>
      <c r="D69" s="150"/>
      <c r="E69" s="150"/>
      <c r="F69" s="150"/>
      <c r="G69" s="150"/>
      <c r="H69" s="122">
        <f t="shared" si="2"/>
        <v>0</v>
      </c>
      <c r="J69" s="155"/>
    </row>
    <row r="70">
      <c r="A70" s="63">
        <v>65.0</v>
      </c>
      <c r="B70" s="150"/>
      <c r="C70" s="150"/>
      <c r="D70" s="150"/>
      <c r="E70" s="150"/>
      <c r="F70" s="150"/>
      <c r="G70" s="150"/>
      <c r="H70" s="122">
        <f t="shared" si="2"/>
        <v>0</v>
      </c>
      <c r="J70" s="155"/>
    </row>
    <row r="71">
      <c r="A71" s="63">
        <v>66.0</v>
      </c>
      <c r="B71" s="150"/>
      <c r="C71" s="150"/>
      <c r="D71" s="150"/>
      <c r="E71" s="150"/>
      <c r="F71" s="150"/>
      <c r="G71" s="150"/>
      <c r="H71" s="122">
        <f t="shared" si="2"/>
        <v>0</v>
      </c>
      <c r="J71" s="155"/>
    </row>
    <row r="72">
      <c r="A72" s="63">
        <v>67.0</v>
      </c>
      <c r="B72" s="150"/>
      <c r="C72" s="150"/>
      <c r="D72" s="150"/>
      <c r="E72" s="150"/>
      <c r="F72" s="150"/>
      <c r="G72" s="150"/>
      <c r="H72" s="122">
        <f t="shared" si="2"/>
        <v>0</v>
      </c>
      <c r="I72" s="128"/>
      <c r="J72" s="155"/>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row>
    <row r="73">
      <c r="J73" s="155"/>
    </row>
    <row r="74">
      <c r="J74" s="156"/>
    </row>
    <row r="75">
      <c r="B75" s="75"/>
      <c r="C75" s="75"/>
      <c r="D75" s="75"/>
      <c r="E75" s="75"/>
      <c r="F75" s="75"/>
      <c r="G75" s="75"/>
      <c r="H75" s="75"/>
      <c r="J75" s="155"/>
    </row>
    <row r="76">
      <c r="B76" s="75"/>
      <c r="C76" s="75"/>
      <c r="D76" s="75"/>
      <c r="E76" s="75"/>
      <c r="F76" s="75"/>
      <c r="G76" s="75"/>
      <c r="H76" s="75"/>
      <c r="J76" s="134"/>
    </row>
    <row r="77">
      <c r="B77" s="75"/>
      <c r="C77" s="75"/>
      <c r="D77" s="75"/>
      <c r="E77" s="75"/>
      <c r="F77" s="75"/>
      <c r="G77" s="75"/>
      <c r="H77" s="75"/>
      <c r="J77" s="165"/>
    </row>
    <row r="78">
      <c r="B78" s="75"/>
      <c r="C78" s="75"/>
      <c r="D78" s="75"/>
      <c r="E78" s="75"/>
      <c r="F78" s="75"/>
      <c r="G78" s="75"/>
      <c r="H78" s="75"/>
      <c r="J78" s="165"/>
    </row>
    <row r="79">
      <c r="B79" s="75"/>
      <c r="C79" s="75"/>
      <c r="D79" s="75"/>
      <c r="E79" s="75"/>
      <c r="F79" s="75"/>
      <c r="G79" s="75"/>
      <c r="H79" s="75"/>
      <c r="J79" s="165"/>
    </row>
    <row r="80">
      <c r="B80" s="75"/>
      <c r="C80" s="75"/>
      <c r="D80" s="75"/>
      <c r="E80" s="75"/>
      <c r="F80" s="75"/>
      <c r="G80" s="75"/>
      <c r="H80" s="75"/>
      <c r="J80" s="165"/>
    </row>
    <row r="81">
      <c r="B81" s="75"/>
      <c r="C81" s="75"/>
      <c r="D81" s="75"/>
      <c r="E81" s="75"/>
      <c r="F81" s="75"/>
      <c r="G81" s="75"/>
      <c r="H81" s="75"/>
      <c r="J81" s="156"/>
    </row>
    <row r="82">
      <c r="B82" s="75"/>
      <c r="C82" s="75"/>
      <c r="D82" s="75"/>
      <c r="E82" s="75"/>
      <c r="F82" s="75"/>
      <c r="G82" s="75"/>
      <c r="H82" s="75"/>
      <c r="J82" s="165"/>
    </row>
    <row r="83">
      <c r="B83" s="75"/>
      <c r="C83" s="75"/>
      <c r="D83" s="75"/>
      <c r="E83" s="75"/>
      <c r="F83" s="75"/>
      <c r="G83" s="75"/>
      <c r="H83" s="75"/>
      <c r="J83" s="155"/>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B1005" s="75"/>
      <c r="C1005" s="75"/>
      <c r="D1005" s="75"/>
      <c r="E1005" s="75"/>
      <c r="F1005" s="75"/>
      <c r="G1005" s="75"/>
      <c r="H1005" s="75"/>
      <c r="J1005" s="166"/>
    </row>
    <row r="1006">
      <c r="B1006" s="75"/>
      <c r="C1006" s="75"/>
      <c r="D1006" s="75"/>
      <c r="E1006" s="75"/>
      <c r="F1006" s="75"/>
      <c r="G1006" s="75"/>
      <c r="H1006" s="75"/>
      <c r="J1006" s="166"/>
    </row>
    <row r="1007">
      <c r="B1007" s="75"/>
      <c r="C1007" s="75"/>
      <c r="D1007" s="75"/>
      <c r="E1007" s="75"/>
      <c r="F1007" s="75"/>
      <c r="G1007" s="75"/>
      <c r="H1007" s="75"/>
      <c r="J1007" s="166"/>
    </row>
    <row r="1008">
      <c r="B1008" s="75"/>
      <c r="C1008" s="75"/>
      <c r="D1008" s="75"/>
      <c r="E1008" s="75"/>
      <c r="F1008" s="75"/>
      <c r="G1008" s="75"/>
      <c r="H1008" s="75"/>
    </row>
    <row r="1009">
      <c r="B1009" s="75"/>
      <c r="C1009" s="75"/>
      <c r="D1009" s="75"/>
      <c r="E1009" s="75"/>
      <c r="F1009" s="75"/>
      <c r="G1009" s="75"/>
      <c r="H1009" s="75"/>
    </row>
    <row r="1010">
      <c r="B1010" s="75"/>
      <c r="C1010" s="75"/>
      <c r="D1010" s="75"/>
      <c r="E1010" s="75"/>
      <c r="F1010" s="75"/>
      <c r="G1010" s="75"/>
      <c r="H1010" s="75"/>
    </row>
    <row r="1011">
      <c r="B1011" s="75"/>
      <c r="C1011" s="75"/>
      <c r="D1011" s="75"/>
      <c r="E1011" s="75"/>
      <c r="F1011" s="75"/>
      <c r="G1011" s="75"/>
      <c r="H1011" s="75"/>
    </row>
    <row r="1012">
      <c r="B1012" s="75"/>
      <c r="C1012" s="75"/>
      <c r="D1012" s="75"/>
      <c r="E1012" s="75"/>
      <c r="F1012" s="75"/>
      <c r="G1012" s="75"/>
      <c r="H1012" s="75"/>
    </row>
    <row r="1013">
      <c r="B1013" s="75"/>
      <c r="C1013" s="75"/>
      <c r="D1013" s="75"/>
      <c r="E1013" s="75"/>
      <c r="F1013" s="75"/>
      <c r="G1013" s="75"/>
      <c r="H1013" s="75"/>
    </row>
    <row r="1014">
      <c r="B1014" s="75"/>
      <c r="C1014" s="75"/>
      <c r="D1014" s="75"/>
      <c r="E1014" s="75"/>
      <c r="F1014" s="75"/>
      <c r="G1014" s="75"/>
      <c r="H1014" s="75"/>
    </row>
    <row r="1015">
      <c r="B1015" s="75"/>
      <c r="C1015" s="75"/>
      <c r="D1015" s="75"/>
      <c r="E1015" s="75"/>
      <c r="F1015" s="75"/>
      <c r="G1015" s="75"/>
      <c r="H1015" s="75"/>
    </row>
    <row r="1016">
      <c r="B1016" s="75"/>
      <c r="C1016" s="75"/>
      <c r="D1016" s="75"/>
      <c r="E1016" s="75"/>
      <c r="F1016" s="75"/>
      <c r="G1016" s="75"/>
      <c r="H1016" s="75"/>
    </row>
    <row r="1017">
      <c r="B1017" s="75"/>
      <c r="C1017" s="75"/>
      <c r="D1017" s="75"/>
      <c r="E1017" s="75"/>
      <c r="F1017" s="75"/>
      <c r="G1017" s="75"/>
      <c r="H1017" s="75"/>
    </row>
    <row r="1018">
      <c r="B1018" s="75"/>
      <c r="C1018" s="75"/>
      <c r="D1018" s="75"/>
      <c r="E1018" s="75"/>
      <c r="F1018" s="75"/>
      <c r="G1018" s="75"/>
      <c r="H1018" s="75"/>
    </row>
    <row r="1019">
      <c r="B1019" s="75"/>
      <c r="C1019" s="75"/>
      <c r="D1019" s="75"/>
      <c r="E1019" s="75"/>
      <c r="F1019" s="75"/>
      <c r="G1019" s="75"/>
      <c r="H1019" s="75"/>
    </row>
    <row r="1020">
      <c r="B1020" s="75"/>
      <c r="C1020" s="75"/>
      <c r="D1020" s="75"/>
      <c r="E1020" s="75"/>
      <c r="F1020" s="75"/>
      <c r="G1020" s="75"/>
      <c r="H1020" s="75"/>
    </row>
    <row r="1021">
      <c r="B1021" s="75"/>
      <c r="C1021" s="75"/>
      <c r="D1021" s="75"/>
      <c r="E1021" s="75"/>
      <c r="F1021" s="75"/>
      <c r="G1021" s="75"/>
      <c r="H1021" s="75"/>
    </row>
    <row r="1022">
      <c r="B1022" s="75"/>
      <c r="C1022" s="75"/>
      <c r="D1022" s="75"/>
      <c r="E1022" s="75"/>
      <c r="F1022" s="75"/>
      <c r="G1022" s="75"/>
      <c r="H1022" s="75"/>
    </row>
    <row r="1023">
      <c r="B1023" s="75"/>
      <c r="C1023" s="75"/>
      <c r="D1023" s="75"/>
      <c r="E1023" s="75"/>
      <c r="F1023" s="75"/>
      <c r="G1023" s="75"/>
      <c r="H1023" s="75"/>
    </row>
  </sheetData>
  <mergeCells count="3">
    <mergeCell ref="C3:C4"/>
    <mergeCell ref="K1:M1"/>
    <mergeCell ref="K2:M2"/>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2.88"/>
    <col customWidth="1" min="15" max="15" width="12.2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'WK1'!A2+161</f>
        <v>43382</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20.25" customHeight="1">
      <c r="A3" s="177"/>
      <c r="B3" s="135" t="s">
        <v>91</v>
      </c>
      <c r="C3" s="171" t="s">
        <v>92</v>
      </c>
      <c r="D3" s="172" t="s">
        <v>37</v>
      </c>
      <c r="E3" s="172" t="s">
        <v>38</v>
      </c>
      <c r="F3" s="173" t="s">
        <v>39</v>
      </c>
      <c r="G3" s="138" t="s">
        <v>93</v>
      </c>
      <c r="H3" s="139" t="str">
        <f>H2/H4</f>
        <v>#DIV/0!</v>
      </c>
      <c r="I3" s="125"/>
      <c r="J3" s="134"/>
      <c r="K3" s="40"/>
      <c r="L3" s="128"/>
      <c r="M3" s="128"/>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N4" s="128"/>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29" si="2">SUM(B6:F6)</f>
        <v>0</v>
      </c>
      <c r="J6" s="149"/>
    </row>
    <row r="7">
      <c r="A7" s="63">
        <v>2.0</v>
      </c>
      <c r="B7" s="150"/>
      <c r="C7" s="150"/>
      <c r="D7" s="150"/>
      <c r="E7" s="150"/>
      <c r="F7" s="150"/>
      <c r="G7" s="150"/>
      <c r="H7" s="122">
        <f t="shared" si="2"/>
        <v>0</v>
      </c>
    </row>
    <row r="8">
      <c r="A8" s="63">
        <v>3.0</v>
      </c>
      <c r="B8" s="150"/>
      <c r="C8" s="150"/>
      <c r="D8" s="150"/>
      <c r="E8" s="150"/>
      <c r="F8" s="150"/>
      <c r="G8" s="150"/>
      <c r="H8" s="122">
        <f t="shared" si="2"/>
        <v>0</v>
      </c>
      <c r="J8" s="151"/>
    </row>
    <row r="9">
      <c r="A9" s="63">
        <v>4.0</v>
      </c>
      <c r="B9" s="150"/>
      <c r="C9" s="150"/>
      <c r="D9" s="150"/>
      <c r="E9" s="150"/>
      <c r="F9" s="150"/>
      <c r="G9" s="150"/>
      <c r="H9" s="122">
        <f t="shared" si="2"/>
        <v>0</v>
      </c>
      <c r="J9" s="152"/>
    </row>
    <row r="10">
      <c r="A10" s="63">
        <v>5.0</v>
      </c>
      <c r="B10" s="150"/>
      <c r="C10" s="150"/>
      <c r="D10" s="150"/>
      <c r="E10" s="150"/>
      <c r="F10" s="150"/>
      <c r="G10" s="150"/>
      <c r="H10" s="122">
        <f t="shared" si="2"/>
        <v>0</v>
      </c>
      <c r="J10" s="155"/>
    </row>
    <row r="11">
      <c r="A11" s="63">
        <v>6.0</v>
      </c>
      <c r="B11" s="150"/>
      <c r="C11" s="150"/>
      <c r="D11" s="150"/>
      <c r="E11" s="150"/>
      <c r="F11" s="150"/>
      <c r="G11" s="150"/>
      <c r="H11" s="122">
        <f t="shared" si="2"/>
        <v>0</v>
      </c>
      <c r="J11" s="155"/>
    </row>
    <row r="12">
      <c r="A12" s="63">
        <v>7.0</v>
      </c>
      <c r="B12" s="150"/>
      <c r="C12" s="150"/>
      <c r="D12" s="150"/>
      <c r="E12" s="150"/>
      <c r="F12" s="150"/>
      <c r="G12" s="150"/>
      <c r="H12" s="122">
        <f t="shared" si="2"/>
        <v>0</v>
      </c>
      <c r="J12" s="155"/>
    </row>
    <row r="13">
      <c r="A13" s="63">
        <v>8.0</v>
      </c>
      <c r="B13" s="150"/>
      <c r="C13" s="150"/>
      <c r="D13" s="150"/>
      <c r="E13" s="150"/>
      <c r="F13" s="150"/>
      <c r="G13" s="150"/>
      <c r="H13" s="122">
        <f t="shared" si="2"/>
        <v>0</v>
      </c>
      <c r="J13" s="155"/>
    </row>
    <row r="14">
      <c r="A14" s="63">
        <v>9.0</v>
      </c>
      <c r="B14" s="150"/>
      <c r="C14" s="150"/>
      <c r="D14" s="150"/>
      <c r="E14" s="150"/>
      <c r="F14" s="150"/>
      <c r="G14" s="150"/>
      <c r="H14" s="122">
        <f t="shared" si="2"/>
        <v>0</v>
      </c>
      <c r="J14" s="155"/>
    </row>
    <row r="15">
      <c r="A15" s="63">
        <v>10.0</v>
      </c>
      <c r="B15" s="150"/>
      <c r="C15" s="150"/>
      <c r="D15" s="150"/>
      <c r="E15" s="150"/>
      <c r="F15" s="150"/>
      <c r="G15" s="150"/>
      <c r="H15" s="122">
        <f t="shared" si="2"/>
        <v>0</v>
      </c>
      <c r="J15" s="155"/>
    </row>
    <row r="16">
      <c r="A16" s="63">
        <v>11.0</v>
      </c>
      <c r="B16" s="150"/>
      <c r="C16" s="150"/>
      <c r="D16" s="150"/>
      <c r="E16" s="150"/>
      <c r="F16" s="150"/>
      <c r="G16" s="150"/>
      <c r="H16" s="122">
        <f t="shared" si="2"/>
        <v>0</v>
      </c>
      <c r="J16" s="155"/>
    </row>
    <row r="17">
      <c r="A17" s="63">
        <v>12.0</v>
      </c>
      <c r="B17" s="150"/>
      <c r="C17" s="150"/>
      <c r="D17" s="150"/>
      <c r="E17" s="150"/>
      <c r="F17" s="150"/>
      <c r="G17" s="150"/>
      <c r="H17" s="122">
        <f t="shared" si="2"/>
        <v>0</v>
      </c>
      <c r="J17" s="155"/>
    </row>
    <row r="18">
      <c r="A18" s="63">
        <v>13.0</v>
      </c>
      <c r="B18" s="150"/>
      <c r="C18" s="150"/>
      <c r="D18" s="150"/>
      <c r="E18" s="150"/>
      <c r="F18" s="150"/>
      <c r="G18" s="150"/>
      <c r="H18" s="122">
        <f t="shared" si="2"/>
        <v>0</v>
      </c>
      <c r="J18" s="155"/>
    </row>
    <row r="19">
      <c r="A19" s="63">
        <v>14.0</v>
      </c>
      <c r="B19" s="150"/>
      <c r="C19" s="150"/>
      <c r="D19" s="150"/>
      <c r="E19" s="150"/>
      <c r="F19" s="150"/>
      <c r="G19" s="150"/>
      <c r="H19" s="122">
        <f t="shared" si="2"/>
        <v>0</v>
      </c>
      <c r="J19" s="155"/>
    </row>
    <row r="20">
      <c r="A20" s="63">
        <v>15.0</v>
      </c>
      <c r="B20" s="150"/>
      <c r="C20" s="150"/>
      <c r="D20" s="150"/>
      <c r="E20" s="150"/>
      <c r="F20" s="150"/>
      <c r="G20" s="150"/>
      <c r="H20" s="122">
        <f t="shared" si="2"/>
        <v>0</v>
      </c>
      <c r="J20" s="155"/>
    </row>
    <row r="21">
      <c r="A21" s="63">
        <v>16.0</v>
      </c>
      <c r="B21" s="150"/>
      <c r="C21" s="150"/>
      <c r="D21" s="150"/>
      <c r="E21" s="150"/>
      <c r="F21" s="150"/>
      <c r="G21" s="150"/>
      <c r="H21" s="122">
        <f t="shared" si="2"/>
        <v>0</v>
      </c>
      <c r="J21" s="155"/>
    </row>
    <row r="22">
      <c r="A22" s="63">
        <v>17.0</v>
      </c>
      <c r="B22" s="150"/>
      <c r="C22" s="147"/>
      <c r="D22" s="147"/>
      <c r="E22" s="150"/>
      <c r="F22" s="150"/>
      <c r="G22" s="150"/>
      <c r="H22" s="122">
        <f t="shared" si="2"/>
        <v>0</v>
      </c>
      <c r="J22" s="155"/>
    </row>
    <row r="23">
      <c r="A23" s="63">
        <v>18.0</v>
      </c>
      <c r="B23" s="150"/>
      <c r="C23" s="150"/>
      <c r="D23" s="150"/>
      <c r="E23" s="150"/>
      <c r="F23" s="150"/>
      <c r="G23" s="150"/>
      <c r="H23" s="122">
        <f t="shared" si="2"/>
        <v>0</v>
      </c>
      <c r="J23" s="155"/>
    </row>
    <row r="24">
      <c r="A24" s="63">
        <v>19.0</v>
      </c>
      <c r="B24" s="150"/>
      <c r="C24" s="150"/>
      <c r="D24" s="150"/>
      <c r="E24" s="150"/>
      <c r="F24" s="150"/>
      <c r="G24" s="150"/>
      <c r="H24" s="122">
        <f t="shared" si="2"/>
        <v>0</v>
      </c>
      <c r="J24" s="155"/>
    </row>
    <row r="25">
      <c r="A25" s="63">
        <v>20.0</v>
      </c>
      <c r="B25" s="150"/>
      <c r="C25" s="150"/>
      <c r="D25" s="150"/>
      <c r="E25" s="150"/>
      <c r="F25" s="150"/>
      <c r="G25" s="150"/>
      <c r="H25" s="122">
        <f t="shared" si="2"/>
        <v>0</v>
      </c>
      <c r="J25" s="155"/>
    </row>
    <row r="26">
      <c r="A26" s="63">
        <v>21.0</v>
      </c>
      <c r="B26" s="150"/>
      <c r="C26" s="150"/>
      <c r="D26" s="150"/>
      <c r="E26" s="150"/>
      <c r="F26" s="150"/>
      <c r="G26" s="147"/>
      <c r="H26" s="122">
        <f t="shared" si="2"/>
        <v>0</v>
      </c>
      <c r="J26" s="155"/>
    </row>
    <row r="27">
      <c r="A27" s="63">
        <v>22.0</v>
      </c>
      <c r="B27" s="150"/>
      <c r="C27" s="150"/>
      <c r="D27" s="150"/>
      <c r="E27" s="150"/>
      <c r="F27" s="150"/>
      <c r="G27" s="150"/>
      <c r="H27" s="122">
        <f t="shared" si="2"/>
        <v>0</v>
      </c>
      <c r="J27" s="155"/>
    </row>
    <row r="28">
      <c r="A28" s="63">
        <v>23.0</v>
      </c>
      <c r="B28" s="150"/>
      <c r="C28" s="150"/>
      <c r="D28" s="150"/>
      <c r="E28" s="150"/>
      <c r="F28" s="150"/>
      <c r="G28" s="150"/>
      <c r="H28" s="122">
        <f t="shared" si="2"/>
        <v>0</v>
      </c>
      <c r="J28" s="155"/>
    </row>
    <row r="29">
      <c r="A29" s="63">
        <v>24.0</v>
      </c>
      <c r="B29" s="147"/>
      <c r="C29" s="147"/>
      <c r="D29" s="147"/>
      <c r="E29" s="147"/>
      <c r="F29" s="147"/>
      <c r="G29" s="147"/>
      <c r="H29" s="122">
        <f t="shared" si="2"/>
        <v>0</v>
      </c>
      <c r="J29" s="155"/>
    </row>
    <row r="30">
      <c r="A30" s="63">
        <v>25.0</v>
      </c>
      <c r="B30" s="148"/>
      <c r="C30" s="148"/>
      <c r="D30" s="148"/>
      <c r="E30" s="148"/>
      <c r="F30" s="148"/>
      <c r="G30" s="148"/>
      <c r="H30" s="122">
        <f>SUM(B29:F29)</f>
        <v>0</v>
      </c>
      <c r="J30" s="155"/>
    </row>
    <row r="31">
      <c r="A31" s="63">
        <v>26.0</v>
      </c>
      <c r="B31" s="150"/>
      <c r="C31" s="150"/>
      <c r="D31" s="150"/>
      <c r="E31" s="150"/>
      <c r="F31" s="150"/>
      <c r="G31" s="150"/>
      <c r="H31" s="122">
        <f t="shared" ref="H31:H72" si="3">SUM(B31:F31)</f>
        <v>0</v>
      </c>
      <c r="J31" s="155"/>
    </row>
    <row r="32">
      <c r="A32" s="63">
        <v>27.0</v>
      </c>
      <c r="B32" s="150"/>
      <c r="C32" s="150"/>
      <c r="D32" s="150"/>
      <c r="E32" s="150"/>
      <c r="F32" s="150"/>
      <c r="G32" s="150"/>
      <c r="H32" s="122">
        <f t="shared" si="3"/>
        <v>0</v>
      </c>
      <c r="J32" s="155"/>
    </row>
    <row r="33">
      <c r="A33" s="63">
        <v>28.0</v>
      </c>
      <c r="B33" s="150"/>
      <c r="C33" s="150"/>
      <c r="D33" s="150"/>
      <c r="E33" s="150"/>
      <c r="F33" s="150"/>
      <c r="G33" s="150"/>
      <c r="H33" s="122">
        <f t="shared" si="3"/>
        <v>0</v>
      </c>
      <c r="J33" s="155"/>
    </row>
    <row r="34">
      <c r="A34" s="63">
        <v>29.0</v>
      </c>
      <c r="B34" s="150"/>
      <c r="C34" s="150"/>
      <c r="D34" s="150"/>
      <c r="E34" s="150"/>
      <c r="F34" s="150"/>
      <c r="G34" s="150"/>
      <c r="H34" s="122">
        <f t="shared" si="3"/>
        <v>0</v>
      </c>
      <c r="J34" s="155"/>
    </row>
    <row r="35">
      <c r="A35" s="63">
        <v>30.0</v>
      </c>
      <c r="B35" s="150"/>
      <c r="C35" s="150"/>
      <c r="D35" s="150"/>
      <c r="E35" s="150"/>
      <c r="F35" s="150"/>
      <c r="G35" s="150"/>
      <c r="H35" s="122">
        <f t="shared" si="3"/>
        <v>0</v>
      </c>
      <c r="J35" s="155"/>
    </row>
    <row r="36">
      <c r="A36" s="63">
        <v>31.0</v>
      </c>
      <c r="B36" s="150"/>
      <c r="C36" s="150"/>
      <c r="D36" s="150"/>
      <c r="E36" s="150"/>
      <c r="F36" s="150"/>
      <c r="G36" s="150"/>
      <c r="H36" s="122">
        <f t="shared" si="3"/>
        <v>0</v>
      </c>
      <c r="J36" s="155"/>
    </row>
    <row r="37">
      <c r="A37" s="63">
        <v>32.0</v>
      </c>
      <c r="B37" s="150"/>
      <c r="C37" s="150"/>
      <c r="D37" s="150"/>
      <c r="E37" s="150"/>
      <c r="F37" s="150"/>
      <c r="G37" s="150"/>
      <c r="H37" s="122">
        <f t="shared" si="3"/>
        <v>0</v>
      </c>
      <c r="J37" s="155"/>
    </row>
    <row r="38">
      <c r="A38" s="63">
        <v>33.0</v>
      </c>
      <c r="B38" s="150"/>
      <c r="C38" s="150"/>
      <c r="D38" s="150"/>
      <c r="E38" s="150"/>
      <c r="F38" s="150"/>
      <c r="G38" s="150"/>
      <c r="H38" s="122">
        <f t="shared" si="3"/>
        <v>0</v>
      </c>
      <c r="J38" s="155"/>
    </row>
    <row r="39">
      <c r="A39" s="63">
        <v>34.0</v>
      </c>
      <c r="B39" s="150"/>
      <c r="C39" s="150"/>
      <c r="D39" s="150"/>
      <c r="E39" s="150"/>
      <c r="F39" s="150"/>
      <c r="G39" s="150"/>
      <c r="H39" s="122">
        <f t="shared" si="3"/>
        <v>0</v>
      </c>
      <c r="J39" s="155"/>
    </row>
    <row r="40">
      <c r="A40" s="63">
        <v>35.0</v>
      </c>
      <c r="B40" s="150"/>
      <c r="C40" s="150"/>
      <c r="D40" s="150"/>
      <c r="E40" s="150"/>
      <c r="F40" s="150"/>
      <c r="G40" s="150"/>
      <c r="H40" s="122">
        <f t="shared" si="3"/>
        <v>0</v>
      </c>
      <c r="J40" s="155"/>
    </row>
    <row r="41">
      <c r="A41" s="63">
        <v>36.0</v>
      </c>
      <c r="B41" s="150"/>
      <c r="C41" s="150"/>
      <c r="D41" s="150"/>
      <c r="E41" s="150"/>
      <c r="F41" s="150"/>
      <c r="G41" s="150"/>
      <c r="H41" s="122">
        <f t="shared" si="3"/>
        <v>0</v>
      </c>
      <c r="J41" s="155"/>
    </row>
    <row r="42">
      <c r="A42" s="63">
        <v>37.0</v>
      </c>
      <c r="B42" s="150"/>
      <c r="C42" s="150"/>
      <c r="D42" s="150"/>
      <c r="E42" s="150"/>
      <c r="F42" s="150"/>
      <c r="G42" s="150"/>
      <c r="H42" s="122">
        <f t="shared" si="3"/>
        <v>0</v>
      </c>
      <c r="J42" s="155"/>
    </row>
    <row r="43">
      <c r="A43" s="63">
        <v>38.0</v>
      </c>
      <c r="B43" s="150"/>
      <c r="C43" s="150"/>
      <c r="D43" s="150"/>
      <c r="E43" s="150"/>
      <c r="F43" s="150"/>
      <c r="G43" s="150"/>
      <c r="H43" s="122">
        <f t="shared" si="3"/>
        <v>0</v>
      </c>
      <c r="J43" s="155"/>
    </row>
    <row r="44">
      <c r="A44" s="63">
        <v>39.0</v>
      </c>
      <c r="B44" s="150"/>
      <c r="C44" s="150"/>
      <c r="D44" s="150"/>
      <c r="E44" s="150"/>
      <c r="F44" s="150"/>
      <c r="G44" s="150"/>
      <c r="H44" s="122">
        <f t="shared" si="3"/>
        <v>0</v>
      </c>
      <c r="J44" s="155"/>
    </row>
    <row r="45">
      <c r="A45" s="63">
        <v>40.0</v>
      </c>
      <c r="B45" s="150"/>
      <c r="C45" s="150"/>
      <c r="D45" s="150"/>
      <c r="E45" s="150"/>
      <c r="F45" s="150"/>
      <c r="G45" s="150"/>
      <c r="H45" s="122">
        <f t="shared" si="3"/>
        <v>0</v>
      </c>
      <c r="J45" s="155"/>
    </row>
    <row r="46">
      <c r="A46" s="63">
        <v>41.0</v>
      </c>
      <c r="B46" s="150"/>
      <c r="C46" s="150"/>
      <c r="D46" s="150"/>
      <c r="E46" s="150"/>
      <c r="F46" s="150"/>
      <c r="G46" s="150"/>
      <c r="H46" s="122">
        <f t="shared" si="3"/>
        <v>0</v>
      </c>
      <c r="J46" s="155"/>
    </row>
    <row r="47">
      <c r="A47" s="63">
        <v>42.0</v>
      </c>
      <c r="B47" s="150"/>
      <c r="C47" s="150"/>
      <c r="D47" s="150"/>
      <c r="E47" s="150"/>
      <c r="F47" s="150"/>
      <c r="G47" s="150"/>
      <c r="H47" s="122">
        <f t="shared" si="3"/>
        <v>0</v>
      </c>
      <c r="J47" s="155"/>
    </row>
    <row r="48">
      <c r="A48" s="63">
        <v>43.0</v>
      </c>
      <c r="B48" s="150"/>
      <c r="C48" s="150"/>
      <c r="D48" s="150"/>
      <c r="E48" s="150"/>
      <c r="F48" s="150"/>
      <c r="G48" s="150"/>
      <c r="H48" s="122">
        <f t="shared" si="3"/>
        <v>0</v>
      </c>
      <c r="J48" s="155"/>
    </row>
    <row r="49">
      <c r="A49" s="63">
        <v>44.0</v>
      </c>
      <c r="B49" s="150"/>
      <c r="C49" s="150"/>
      <c r="D49" s="150"/>
      <c r="E49" s="150"/>
      <c r="F49" s="150"/>
      <c r="G49" s="150"/>
      <c r="H49" s="122">
        <f t="shared" si="3"/>
        <v>0</v>
      </c>
      <c r="J49" s="155"/>
    </row>
    <row r="50">
      <c r="A50" s="63">
        <v>45.0</v>
      </c>
      <c r="B50" s="150"/>
      <c r="C50" s="150"/>
      <c r="D50" s="150"/>
      <c r="E50" s="150"/>
      <c r="F50" s="150"/>
      <c r="G50" s="150"/>
      <c r="H50" s="122">
        <f t="shared" si="3"/>
        <v>0</v>
      </c>
      <c r="J50" s="155"/>
    </row>
    <row r="51">
      <c r="A51" s="63">
        <v>46.0</v>
      </c>
      <c r="B51" s="150"/>
      <c r="C51" s="150"/>
      <c r="D51" s="150"/>
      <c r="E51" s="150"/>
      <c r="F51" s="150"/>
      <c r="G51" s="150"/>
      <c r="H51" s="122">
        <f t="shared" si="3"/>
        <v>0</v>
      </c>
      <c r="J51" s="155"/>
    </row>
    <row r="52">
      <c r="A52" s="63">
        <v>47.0</v>
      </c>
      <c r="B52" s="150"/>
      <c r="C52" s="150"/>
      <c r="D52" s="150"/>
      <c r="E52" s="150"/>
      <c r="F52" s="150"/>
      <c r="G52" s="150"/>
      <c r="H52" s="122">
        <f t="shared" si="3"/>
        <v>0</v>
      </c>
      <c r="J52" s="155"/>
    </row>
    <row r="53">
      <c r="A53" s="63">
        <v>48.0</v>
      </c>
      <c r="B53" s="150"/>
      <c r="C53" s="150"/>
      <c r="D53" s="150"/>
      <c r="E53" s="150"/>
      <c r="F53" s="150"/>
      <c r="G53" s="150"/>
      <c r="H53" s="122">
        <f t="shared" si="3"/>
        <v>0</v>
      </c>
      <c r="J53" s="155"/>
    </row>
    <row r="54">
      <c r="A54" s="63">
        <v>49.0</v>
      </c>
      <c r="B54" s="150"/>
      <c r="C54" s="150"/>
      <c r="D54" s="150"/>
      <c r="E54" s="150"/>
      <c r="F54" s="150"/>
      <c r="G54" s="150"/>
      <c r="H54" s="122">
        <f t="shared" si="3"/>
        <v>0</v>
      </c>
      <c r="J54" s="155"/>
    </row>
    <row r="55">
      <c r="A55" s="63">
        <v>50.0</v>
      </c>
      <c r="B55" s="150"/>
      <c r="C55" s="150"/>
      <c r="D55" s="150"/>
      <c r="E55" s="150"/>
      <c r="F55" s="150"/>
      <c r="G55" s="150"/>
      <c r="H55" s="122">
        <f t="shared" si="3"/>
        <v>0</v>
      </c>
      <c r="J55" s="155"/>
    </row>
    <row r="56">
      <c r="A56" s="63">
        <v>51.0</v>
      </c>
      <c r="B56" s="150"/>
      <c r="C56" s="150"/>
      <c r="D56" s="150"/>
      <c r="E56" s="150"/>
      <c r="F56" s="150"/>
      <c r="G56" s="150"/>
      <c r="H56" s="122">
        <f t="shared" si="3"/>
        <v>0</v>
      </c>
      <c r="J56" s="155"/>
    </row>
    <row r="57">
      <c r="A57" s="63">
        <v>52.0</v>
      </c>
      <c r="B57" s="150"/>
      <c r="C57" s="150"/>
      <c r="D57" s="150"/>
      <c r="E57" s="150"/>
      <c r="F57" s="150"/>
      <c r="G57" s="150"/>
      <c r="H57" s="122">
        <f t="shared" si="3"/>
        <v>0</v>
      </c>
      <c r="J57" s="155"/>
    </row>
    <row r="58">
      <c r="A58" s="63">
        <v>53.0</v>
      </c>
      <c r="B58" s="150"/>
      <c r="C58" s="150"/>
      <c r="D58" s="150"/>
      <c r="E58" s="150"/>
      <c r="F58" s="150"/>
      <c r="G58" s="150"/>
      <c r="H58" s="122">
        <f t="shared" si="3"/>
        <v>0</v>
      </c>
      <c r="J58" s="155"/>
    </row>
    <row r="59">
      <c r="A59" s="63">
        <v>54.0</v>
      </c>
      <c r="B59" s="150"/>
      <c r="C59" s="150"/>
      <c r="D59" s="150"/>
      <c r="E59" s="150"/>
      <c r="F59" s="150"/>
      <c r="G59" s="150"/>
      <c r="H59" s="122">
        <f t="shared" si="3"/>
        <v>0</v>
      </c>
      <c r="J59" s="155"/>
    </row>
    <row r="60">
      <c r="A60" s="63">
        <v>55.0</v>
      </c>
      <c r="B60" s="150"/>
      <c r="C60" s="150"/>
      <c r="D60" s="150"/>
      <c r="E60" s="150"/>
      <c r="F60" s="150"/>
      <c r="G60" s="150"/>
      <c r="H60" s="122">
        <f t="shared" si="3"/>
        <v>0</v>
      </c>
      <c r="J60" s="155"/>
    </row>
    <row r="61">
      <c r="A61" s="63">
        <v>56.0</v>
      </c>
      <c r="B61" s="150"/>
      <c r="C61" s="150"/>
      <c r="D61" s="150"/>
      <c r="E61" s="150"/>
      <c r="F61" s="150"/>
      <c r="G61" s="150"/>
      <c r="H61" s="122">
        <f t="shared" si="3"/>
        <v>0</v>
      </c>
      <c r="J61" s="155"/>
    </row>
    <row r="62">
      <c r="A62" s="63">
        <v>57.0</v>
      </c>
      <c r="B62" s="150"/>
      <c r="C62" s="150"/>
      <c r="D62" s="150"/>
      <c r="E62" s="150"/>
      <c r="F62" s="150"/>
      <c r="G62" s="150"/>
      <c r="H62" s="122">
        <f t="shared" si="3"/>
        <v>0</v>
      </c>
      <c r="J62" s="155"/>
    </row>
    <row r="63">
      <c r="A63" s="63">
        <v>58.0</v>
      </c>
      <c r="B63" s="150"/>
      <c r="C63" s="150"/>
      <c r="D63" s="150"/>
      <c r="E63" s="150"/>
      <c r="F63" s="150"/>
      <c r="G63" s="150"/>
      <c r="H63" s="122">
        <f t="shared" si="3"/>
        <v>0</v>
      </c>
      <c r="J63" s="155"/>
    </row>
    <row r="64">
      <c r="A64" s="63">
        <v>59.0</v>
      </c>
      <c r="B64" s="150"/>
      <c r="C64" s="150"/>
      <c r="D64" s="150"/>
      <c r="E64" s="150"/>
      <c r="F64" s="150"/>
      <c r="G64" s="150"/>
      <c r="H64" s="122">
        <f t="shared" si="3"/>
        <v>0</v>
      </c>
      <c r="J64" s="155"/>
    </row>
    <row r="65">
      <c r="A65" s="63">
        <v>60.0</v>
      </c>
      <c r="B65" s="150"/>
      <c r="C65" s="150"/>
      <c r="D65" s="150"/>
      <c r="E65" s="150"/>
      <c r="F65" s="150"/>
      <c r="G65" s="150"/>
      <c r="H65" s="122">
        <f t="shared" si="3"/>
        <v>0</v>
      </c>
      <c r="J65" s="155"/>
    </row>
    <row r="66">
      <c r="A66" s="63">
        <v>61.0</v>
      </c>
      <c r="B66" s="150"/>
      <c r="C66" s="150"/>
      <c r="D66" s="150"/>
      <c r="E66" s="150"/>
      <c r="F66" s="150"/>
      <c r="G66" s="150"/>
      <c r="H66" s="122">
        <f t="shared" si="3"/>
        <v>0</v>
      </c>
      <c r="J66" s="155"/>
    </row>
    <row r="67">
      <c r="A67" s="63">
        <v>62.0</v>
      </c>
      <c r="B67" s="150"/>
      <c r="C67" s="150"/>
      <c r="D67" s="150"/>
      <c r="E67" s="150"/>
      <c r="F67" s="150"/>
      <c r="G67" s="150"/>
      <c r="H67" s="122">
        <f t="shared" si="3"/>
        <v>0</v>
      </c>
      <c r="J67" s="155"/>
    </row>
    <row r="68">
      <c r="A68" s="63">
        <v>63.0</v>
      </c>
      <c r="B68" s="150"/>
      <c r="C68" s="150"/>
      <c r="D68" s="150"/>
      <c r="E68" s="150"/>
      <c r="F68" s="150"/>
      <c r="G68" s="150"/>
      <c r="H68" s="122">
        <f t="shared" si="3"/>
        <v>0</v>
      </c>
      <c r="J68" s="155"/>
    </row>
    <row r="69">
      <c r="A69" s="63">
        <v>64.0</v>
      </c>
      <c r="B69" s="150"/>
      <c r="C69" s="150"/>
      <c r="D69" s="150"/>
      <c r="E69" s="150"/>
      <c r="F69" s="150"/>
      <c r="G69" s="150"/>
      <c r="H69" s="122">
        <f t="shared" si="3"/>
        <v>0</v>
      </c>
      <c r="J69" s="155"/>
    </row>
    <row r="70">
      <c r="A70" s="63">
        <v>65.0</v>
      </c>
      <c r="B70" s="150"/>
      <c r="C70" s="150"/>
      <c r="D70" s="150"/>
      <c r="E70" s="150"/>
      <c r="F70" s="150"/>
      <c r="G70" s="150"/>
      <c r="H70" s="122">
        <f t="shared" si="3"/>
        <v>0</v>
      </c>
      <c r="J70" s="155"/>
    </row>
    <row r="71">
      <c r="A71" s="63">
        <v>66.0</v>
      </c>
      <c r="B71" s="150"/>
      <c r="C71" s="150"/>
      <c r="D71" s="150"/>
      <c r="E71" s="150"/>
      <c r="F71" s="150"/>
      <c r="G71" s="150"/>
      <c r="H71" s="122">
        <f t="shared" si="3"/>
        <v>0</v>
      </c>
      <c r="J71" s="155"/>
    </row>
    <row r="72">
      <c r="A72" s="63">
        <v>67.0</v>
      </c>
      <c r="B72" s="150"/>
      <c r="C72" s="150"/>
      <c r="D72" s="150"/>
      <c r="E72" s="150"/>
      <c r="F72" s="150"/>
      <c r="G72" s="150"/>
      <c r="H72" s="122">
        <f t="shared" si="3"/>
        <v>0</v>
      </c>
      <c r="I72" s="128"/>
      <c r="J72" s="155"/>
      <c r="K72" s="128"/>
      <c r="L72" s="128"/>
      <c r="M72" s="128"/>
      <c r="N72" s="128"/>
      <c r="O72" s="128"/>
      <c r="P72" s="128"/>
      <c r="Q72" s="128"/>
      <c r="R72" s="128"/>
      <c r="S72" s="128"/>
      <c r="T72" s="128"/>
      <c r="U72" s="128"/>
      <c r="V72" s="128"/>
      <c r="W72" s="128"/>
      <c r="X72" s="128"/>
      <c r="Y72" s="128"/>
      <c r="Z72" s="128"/>
      <c r="AA72" s="128"/>
      <c r="AB72" s="128"/>
      <c r="AC72" s="128"/>
    </row>
    <row r="73">
      <c r="J73" s="155"/>
    </row>
    <row r="74">
      <c r="J74" s="156"/>
    </row>
    <row r="75">
      <c r="B75" s="75"/>
      <c r="C75" s="75"/>
      <c r="D75" s="75"/>
      <c r="E75" s="75"/>
      <c r="F75" s="75"/>
      <c r="G75" s="75"/>
      <c r="H75" s="75"/>
      <c r="J75" s="155"/>
    </row>
    <row r="76">
      <c r="B76" s="75"/>
      <c r="C76" s="75"/>
      <c r="D76" s="75"/>
      <c r="E76" s="75"/>
      <c r="F76" s="75"/>
      <c r="G76" s="75"/>
      <c r="H76" s="75"/>
      <c r="J76" s="134"/>
    </row>
    <row r="77">
      <c r="B77" s="75"/>
      <c r="C77" s="75"/>
      <c r="D77" s="75"/>
      <c r="E77" s="75"/>
      <c r="F77" s="75"/>
      <c r="G77" s="75"/>
      <c r="H77" s="75"/>
      <c r="J77" s="165"/>
    </row>
    <row r="78">
      <c r="B78" s="75"/>
      <c r="C78" s="75"/>
      <c r="D78" s="75"/>
      <c r="E78" s="75"/>
      <c r="F78" s="75"/>
      <c r="G78" s="75"/>
      <c r="H78" s="75"/>
      <c r="J78" s="165"/>
    </row>
    <row r="79">
      <c r="B79" s="75"/>
      <c r="C79" s="75"/>
      <c r="D79" s="75"/>
      <c r="E79" s="75"/>
      <c r="F79" s="75"/>
      <c r="G79" s="75"/>
      <c r="H79" s="75"/>
      <c r="J79" s="165"/>
    </row>
    <row r="80">
      <c r="B80" s="75"/>
      <c r="C80" s="75"/>
      <c r="D80" s="75"/>
      <c r="E80" s="75"/>
      <c r="F80" s="75"/>
      <c r="G80" s="75"/>
      <c r="H80" s="75"/>
      <c r="J80" s="165"/>
    </row>
    <row r="81">
      <c r="B81" s="75"/>
      <c r="C81" s="75"/>
      <c r="D81" s="75"/>
      <c r="E81" s="75"/>
      <c r="F81" s="75"/>
      <c r="G81" s="75"/>
      <c r="H81" s="75"/>
      <c r="J81" s="156"/>
    </row>
    <row r="82">
      <c r="B82" s="75"/>
      <c r="C82" s="75"/>
      <c r="D82" s="75"/>
      <c r="E82" s="75"/>
      <c r="F82" s="75"/>
      <c r="G82" s="75"/>
      <c r="H82" s="75"/>
      <c r="J82" s="165"/>
    </row>
    <row r="83">
      <c r="B83" s="75"/>
      <c r="C83" s="75"/>
      <c r="D83" s="75"/>
      <c r="E83" s="75"/>
      <c r="F83" s="75"/>
      <c r="G83" s="75"/>
      <c r="H83" s="75"/>
      <c r="J83" s="155"/>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B1005" s="75"/>
      <c r="C1005" s="75"/>
      <c r="D1005" s="75"/>
      <c r="E1005" s="75"/>
      <c r="F1005" s="75"/>
      <c r="G1005" s="75"/>
      <c r="H1005" s="75"/>
      <c r="J1005" s="166"/>
    </row>
    <row r="1006">
      <c r="B1006" s="75"/>
      <c r="C1006" s="75"/>
      <c r="D1006" s="75"/>
      <c r="E1006" s="75"/>
      <c r="F1006" s="75"/>
      <c r="G1006" s="75"/>
      <c r="H1006" s="75"/>
      <c r="J1006" s="166"/>
    </row>
    <row r="1007">
      <c r="B1007" s="75"/>
      <c r="C1007" s="75"/>
      <c r="D1007" s="75"/>
      <c r="E1007" s="75"/>
      <c r="F1007" s="75"/>
      <c r="G1007" s="75"/>
      <c r="H1007" s="75"/>
      <c r="J1007" s="166"/>
    </row>
  </sheetData>
  <mergeCells count="3">
    <mergeCell ref="C3:C4"/>
    <mergeCell ref="K1:M1"/>
    <mergeCell ref="K2:M2"/>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3.25"/>
    <col customWidth="1" min="15" max="15" width="13.13"/>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'WK1'!A2+7</f>
        <v>43228</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c r="A3" s="177"/>
      <c r="B3" s="135" t="s">
        <v>91</v>
      </c>
      <c r="C3" s="171" t="s">
        <v>92</v>
      </c>
      <c r="D3" s="172" t="s">
        <v>37</v>
      </c>
      <c r="E3" s="172" t="s">
        <v>38</v>
      </c>
      <c r="F3" s="173" t="s">
        <v>39</v>
      </c>
      <c r="G3" s="138" t="s">
        <v>93</v>
      </c>
      <c r="H3" s="139" t="str">
        <f>H2/H4</f>
        <v>#DIV/0!</v>
      </c>
      <c r="I3" s="125"/>
      <c r="M3" s="128"/>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N4" s="128"/>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29" si="2">SUM(B6:F6)</f>
        <v>0</v>
      </c>
    </row>
    <row r="7">
      <c r="A7" s="63">
        <v>2.0</v>
      </c>
      <c r="B7" s="150"/>
      <c r="C7" s="150"/>
      <c r="D7" s="150"/>
      <c r="E7" s="150"/>
      <c r="F7" s="150"/>
      <c r="G7" s="150"/>
      <c r="H7" s="122">
        <f t="shared" si="2"/>
        <v>0</v>
      </c>
      <c r="J7" s="151"/>
    </row>
    <row r="8">
      <c r="A8" s="63">
        <v>3.0</v>
      </c>
      <c r="B8" s="150"/>
      <c r="C8" s="150"/>
      <c r="D8" s="150"/>
      <c r="E8" s="150"/>
      <c r="F8" s="150"/>
      <c r="G8" s="150"/>
      <c r="H8" s="122">
        <f t="shared" si="2"/>
        <v>0</v>
      </c>
      <c r="J8" s="151"/>
    </row>
    <row r="9">
      <c r="A9" s="63">
        <v>4.0</v>
      </c>
      <c r="B9" s="150"/>
      <c r="C9" s="150"/>
      <c r="D9" s="150"/>
      <c r="E9" s="150"/>
      <c r="F9" s="150"/>
      <c r="G9" s="150"/>
      <c r="H9" s="122">
        <f t="shared" si="2"/>
        <v>0</v>
      </c>
      <c r="J9" s="152"/>
    </row>
    <row r="10">
      <c r="A10" s="63">
        <v>5.0</v>
      </c>
      <c r="B10" s="150"/>
      <c r="C10" s="150"/>
      <c r="D10" s="150"/>
      <c r="E10" s="150"/>
      <c r="F10" s="150"/>
      <c r="G10" s="150"/>
      <c r="H10" s="122">
        <f t="shared" si="2"/>
        <v>0</v>
      </c>
      <c r="J10" s="155"/>
    </row>
    <row r="11">
      <c r="A11" s="63">
        <v>6.0</v>
      </c>
      <c r="B11" s="150"/>
      <c r="C11" s="150"/>
      <c r="D11" s="150"/>
      <c r="E11" s="150"/>
      <c r="F11" s="150"/>
      <c r="G11" s="150"/>
      <c r="H11" s="122">
        <f t="shared" si="2"/>
        <v>0</v>
      </c>
      <c r="J11" s="155"/>
    </row>
    <row r="12">
      <c r="A12" s="63">
        <v>7.0</v>
      </c>
      <c r="B12" s="150"/>
      <c r="C12" s="150"/>
      <c r="D12" s="150"/>
      <c r="E12" s="150"/>
      <c r="F12" s="150"/>
      <c r="G12" s="150"/>
      <c r="H12" s="122">
        <f t="shared" si="2"/>
        <v>0</v>
      </c>
      <c r="J12" s="155"/>
    </row>
    <row r="13">
      <c r="A13" s="63">
        <v>8.0</v>
      </c>
      <c r="B13" s="150"/>
      <c r="C13" s="150"/>
      <c r="D13" s="150"/>
      <c r="E13" s="150"/>
      <c r="F13" s="150"/>
      <c r="G13" s="150"/>
      <c r="H13" s="122">
        <f t="shared" si="2"/>
        <v>0</v>
      </c>
      <c r="J13" s="155"/>
    </row>
    <row r="14">
      <c r="A14" s="63">
        <v>9.0</v>
      </c>
      <c r="B14" s="150"/>
      <c r="C14" s="150"/>
      <c r="D14" s="150"/>
      <c r="E14" s="150"/>
      <c r="F14" s="150"/>
      <c r="G14" s="150"/>
      <c r="H14" s="122">
        <f t="shared" si="2"/>
        <v>0</v>
      </c>
      <c r="J14" s="155"/>
    </row>
    <row r="15">
      <c r="A15" s="63">
        <v>10.0</v>
      </c>
      <c r="B15" s="150"/>
      <c r="C15" s="150"/>
      <c r="D15" s="150"/>
      <c r="E15" s="150"/>
      <c r="F15" s="150"/>
      <c r="G15" s="150"/>
      <c r="H15" s="122">
        <f t="shared" si="2"/>
        <v>0</v>
      </c>
      <c r="J15" s="155"/>
    </row>
    <row r="16">
      <c r="A16" s="63">
        <v>11.0</v>
      </c>
      <c r="B16" s="150"/>
      <c r="C16" s="150"/>
      <c r="D16" s="150"/>
      <c r="E16" s="150"/>
      <c r="F16" s="150"/>
      <c r="G16" s="150"/>
      <c r="H16" s="122">
        <f t="shared" si="2"/>
        <v>0</v>
      </c>
      <c r="J16" s="155"/>
    </row>
    <row r="17">
      <c r="A17" s="63">
        <v>12.0</v>
      </c>
      <c r="B17" s="150"/>
      <c r="C17" s="150"/>
      <c r="D17" s="150"/>
      <c r="E17" s="150"/>
      <c r="F17" s="150"/>
      <c r="G17" s="150"/>
      <c r="H17" s="122">
        <f t="shared" si="2"/>
        <v>0</v>
      </c>
      <c r="J17" s="155"/>
    </row>
    <row r="18">
      <c r="A18" s="63">
        <v>13.0</v>
      </c>
      <c r="B18" s="150"/>
      <c r="C18" s="150"/>
      <c r="D18" s="150"/>
      <c r="E18" s="150"/>
      <c r="F18" s="150"/>
      <c r="G18" s="150"/>
      <c r="H18" s="122">
        <f t="shared" si="2"/>
        <v>0</v>
      </c>
      <c r="J18" s="155"/>
    </row>
    <row r="19">
      <c r="A19" s="63">
        <v>14.0</v>
      </c>
      <c r="B19" s="150"/>
      <c r="C19" s="150"/>
      <c r="D19" s="150"/>
      <c r="E19" s="150"/>
      <c r="F19" s="150"/>
      <c r="G19" s="150"/>
      <c r="H19" s="122">
        <f t="shared" si="2"/>
        <v>0</v>
      </c>
      <c r="J19" s="155"/>
    </row>
    <row r="20">
      <c r="A20" s="63">
        <v>15.0</v>
      </c>
      <c r="B20" s="150"/>
      <c r="C20" s="150"/>
      <c r="D20" s="150"/>
      <c r="E20" s="150"/>
      <c r="F20" s="150"/>
      <c r="G20" s="150"/>
      <c r="H20" s="122">
        <f t="shared" si="2"/>
        <v>0</v>
      </c>
      <c r="J20" s="155"/>
    </row>
    <row r="21">
      <c r="A21" s="63">
        <v>16.0</v>
      </c>
      <c r="B21" s="150"/>
      <c r="C21" s="150"/>
      <c r="D21" s="150"/>
      <c r="E21" s="150"/>
      <c r="F21" s="150"/>
      <c r="G21" s="150"/>
      <c r="H21" s="122">
        <f t="shared" si="2"/>
        <v>0</v>
      </c>
      <c r="J21" s="155"/>
    </row>
    <row r="22">
      <c r="A22" s="63">
        <v>17.0</v>
      </c>
      <c r="B22" s="150"/>
      <c r="C22" s="147"/>
      <c r="D22" s="147"/>
      <c r="E22" s="150"/>
      <c r="F22" s="150"/>
      <c r="G22" s="150"/>
      <c r="H22" s="122">
        <f t="shared" si="2"/>
        <v>0</v>
      </c>
      <c r="J22" s="155"/>
    </row>
    <row r="23">
      <c r="A23" s="63">
        <v>18.0</v>
      </c>
      <c r="B23" s="150"/>
      <c r="C23" s="150"/>
      <c r="D23" s="150"/>
      <c r="E23" s="150"/>
      <c r="F23" s="150"/>
      <c r="G23" s="150"/>
      <c r="H23" s="122">
        <f t="shared" si="2"/>
        <v>0</v>
      </c>
      <c r="J23" s="155"/>
    </row>
    <row r="24">
      <c r="A24" s="63">
        <v>19.0</v>
      </c>
      <c r="B24" s="150"/>
      <c r="C24" s="150"/>
      <c r="D24" s="150"/>
      <c r="E24" s="150"/>
      <c r="F24" s="150"/>
      <c r="G24" s="150"/>
      <c r="H24" s="122">
        <f t="shared" si="2"/>
        <v>0</v>
      </c>
      <c r="J24" s="155"/>
    </row>
    <row r="25">
      <c r="A25" s="63">
        <v>20.0</v>
      </c>
      <c r="B25" s="150"/>
      <c r="C25" s="150"/>
      <c r="D25" s="150"/>
      <c r="E25" s="150"/>
      <c r="F25" s="150"/>
      <c r="G25" s="150"/>
      <c r="H25" s="122">
        <f t="shared" si="2"/>
        <v>0</v>
      </c>
      <c r="J25" s="155"/>
    </row>
    <row r="26">
      <c r="A26" s="63">
        <v>21.0</v>
      </c>
      <c r="B26" s="150"/>
      <c r="C26" s="150"/>
      <c r="D26" s="150"/>
      <c r="E26" s="150"/>
      <c r="F26" s="150"/>
      <c r="G26" s="147"/>
      <c r="H26" s="122">
        <f t="shared" si="2"/>
        <v>0</v>
      </c>
      <c r="J26" s="155"/>
    </row>
    <row r="27">
      <c r="A27" s="63">
        <v>22.0</v>
      </c>
      <c r="B27" s="150"/>
      <c r="C27" s="150"/>
      <c r="D27" s="150"/>
      <c r="E27" s="150"/>
      <c r="F27" s="150"/>
      <c r="G27" s="150"/>
      <c r="H27" s="122">
        <f t="shared" si="2"/>
        <v>0</v>
      </c>
      <c r="J27" s="155"/>
    </row>
    <row r="28">
      <c r="A28" s="63">
        <v>23.0</v>
      </c>
      <c r="B28" s="150"/>
      <c r="C28" s="150"/>
      <c r="D28" s="150"/>
      <c r="E28" s="150"/>
      <c r="F28" s="150"/>
      <c r="G28" s="150"/>
      <c r="H28" s="122">
        <f t="shared" si="2"/>
        <v>0</v>
      </c>
      <c r="J28" s="155"/>
    </row>
    <row r="29">
      <c r="A29" s="63">
        <v>24.0</v>
      </c>
      <c r="B29" s="147"/>
      <c r="C29" s="147"/>
      <c r="D29" s="147"/>
      <c r="E29" s="147"/>
      <c r="F29" s="147"/>
      <c r="G29" s="147"/>
      <c r="H29" s="122">
        <f t="shared" si="2"/>
        <v>0</v>
      </c>
      <c r="J29" s="155"/>
    </row>
    <row r="30">
      <c r="A30" s="63">
        <v>25.0</v>
      </c>
      <c r="B30" s="148"/>
      <c r="C30" s="148"/>
      <c r="D30" s="148"/>
      <c r="E30" s="148"/>
      <c r="F30" s="148"/>
      <c r="G30" s="148"/>
      <c r="H30" s="122">
        <f>SUM(B29:F29)</f>
        <v>0</v>
      </c>
      <c r="J30" s="155"/>
    </row>
    <row r="31">
      <c r="A31" s="63">
        <v>26.0</v>
      </c>
      <c r="B31" s="150"/>
      <c r="C31" s="150"/>
      <c r="D31" s="150"/>
      <c r="E31" s="150"/>
      <c r="F31" s="150"/>
      <c r="G31" s="150"/>
      <c r="H31" s="122">
        <f t="shared" ref="H31:H72" si="3">SUM(B31:F31)</f>
        <v>0</v>
      </c>
      <c r="J31" s="155"/>
    </row>
    <row r="32">
      <c r="A32" s="63">
        <v>27.0</v>
      </c>
      <c r="B32" s="150"/>
      <c r="C32" s="150"/>
      <c r="D32" s="150"/>
      <c r="E32" s="150"/>
      <c r="F32" s="150"/>
      <c r="G32" s="150"/>
      <c r="H32" s="122">
        <f t="shared" si="3"/>
        <v>0</v>
      </c>
      <c r="J32" s="155"/>
    </row>
    <row r="33">
      <c r="A33" s="63">
        <v>28.0</v>
      </c>
      <c r="B33" s="150"/>
      <c r="C33" s="150"/>
      <c r="D33" s="150"/>
      <c r="E33" s="150"/>
      <c r="F33" s="150"/>
      <c r="G33" s="150"/>
      <c r="H33" s="122">
        <f t="shared" si="3"/>
        <v>0</v>
      </c>
      <c r="J33" s="155"/>
    </row>
    <row r="34">
      <c r="A34" s="63">
        <v>29.0</v>
      </c>
      <c r="B34" s="150"/>
      <c r="C34" s="150"/>
      <c r="D34" s="150"/>
      <c r="E34" s="150"/>
      <c r="F34" s="150"/>
      <c r="G34" s="150"/>
      <c r="H34" s="122">
        <f t="shared" si="3"/>
        <v>0</v>
      </c>
      <c r="J34" s="155"/>
    </row>
    <row r="35">
      <c r="A35" s="63">
        <v>30.0</v>
      </c>
      <c r="B35" s="150"/>
      <c r="C35" s="150"/>
      <c r="D35" s="150"/>
      <c r="E35" s="150"/>
      <c r="F35" s="150"/>
      <c r="G35" s="150"/>
      <c r="H35" s="122">
        <f t="shared" si="3"/>
        <v>0</v>
      </c>
      <c r="J35" s="155"/>
    </row>
    <row r="36">
      <c r="A36" s="63">
        <v>31.0</v>
      </c>
      <c r="B36" s="150"/>
      <c r="C36" s="150"/>
      <c r="D36" s="150"/>
      <c r="E36" s="150"/>
      <c r="F36" s="150"/>
      <c r="G36" s="150"/>
      <c r="H36" s="122">
        <f t="shared" si="3"/>
        <v>0</v>
      </c>
      <c r="J36" s="155"/>
    </row>
    <row r="37">
      <c r="A37" s="63">
        <v>32.0</v>
      </c>
      <c r="B37" s="150"/>
      <c r="C37" s="150"/>
      <c r="D37" s="150"/>
      <c r="E37" s="150"/>
      <c r="F37" s="150"/>
      <c r="G37" s="150"/>
      <c r="H37" s="122">
        <f t="shared" si="3"/>
        <v>0</v>
      </c>
      <c r="J37" s="155"/>
    </row>
    <row r="38">
      <c r="A38" s="63">
        <v>33.0</v>
      </c>
      <c r="B38" s="150"/>
      <c r="C38" s="150"/>
      <c r="D38" s="150"/>
      <c r="E38" s="150"/>
      <c r="F38" s="150"/>
      <c r="G38" s="150"/>
      <c r="H38" s="122">
        <f t="shared" si="3"/>
        <v>0</v>
      </c>
      <c r="J38" s="155"/>
    </row>
    <row r="39">
      <c r="A39" s="63">
        <v>34.0</v>
      </c>
      <c r="B39" s="150"/>
      <c r="C39" s="150"/>
      <c r="D39" s="150"/>
      <c r="E39" s="150"/>
      <c r="F39" s="150"/>
      <c r="G39" s="150"/>
      <c r="H39" s="122">
        <f t="shared" si="3"/>
        <v>0</v>
      </c>
      <c r="J39" s="155"/>
    </row>
    <row r="40">
      <c r="A40" s="63">
        <v>35.0</v>
      </c>
      <c r="B40" s="150"/>
      <c r="C40" s="150"/>
      <c r="D40" s="150"/>
      <c r="E40" s="150"/>
      <c r="F40" s="150"/>
      <c r="G40" s="150"/>
      <c r="H40" s="122">
        <f t="shared" si="3"/>
        <v>0</v>
      </c>
      <c r="J40" s="155"/>
    </row>
    <row r="41">
      <c r="A41" s="63">
        <v>36.0</v>
      </c>
      <c r="B41" s="150"/>
      <c r="C41" s="150"/>
      <c r="D41" s="150"/>
      <c r="E41" s="150"/>
      <c r="F41" s="150"/>
      <c r="G41" s="150"/>
      <c r="H41" s="122">
        <f t="shared" si="3"/>
        <v>0</v>
      </c>
      <c r="J41" s="155"/>
    </row>
    <row r="42">
      <c r="A42" s="63">
        <v>37.0</v>
      </c>
      <c r="B42" s="150"/>
      <c r="C42" s="150"/>
      <c r="D42" s="150"/>
      <c r="E42" s="150"/>
      <c r="F42" s="150"/>
      <c r="G42" s="150"/>
      <c r="H42" s="122">
        <f t="shared" si="3"/>
        <v>0</v>
      </c>
      <c r="J42" s="155"/>
    </row>
    <row r="43">
      <c r="A43" s="63">
        <v>38.0</v>
      </c>
      <c r="B43" s="150"/>
      <c r="C43" s="150"/>
      <c r="D43" s="150"/>
      <c r="E43" s="150"/>
      <c r="F43" s="150"/>
      <c r="G43" s="150"/>
      <c r="H43" s="122">
        <f t="shared" si="3"/>
        <v>0</v>
      </c>
      <c r="J43" s="155"/>
    </row>
    <row r="44">
      <c r="A44" s="63">
        <v>39.0</v>
      </c>
      <c r="B44" s="150"/>
      <c r="C44" s="150"/>
      <c r="D44" s="150"/>
      <c r="E44" s="150"/>
      <c r="F44" s="150"/>
      <c r="G44" s="150"/>
      <c r="H44" s="122">
        <f t="shared" si="3"/>
        <v>0</v>
      </c>
      <c r="J44" s="155"/>
    </row>
    <row r="45">
      <c r="A45" s="63">
        <v>40.0</v>
      </c>
      <c r="B45" s="150"/>
      <c r="C45" s="150"/>
      <c r="D45" s="150"/>
      <c r="E45" s="150"/>
      <c r="F45" s="150"/>
      <c r="G45" s="150"/>
      <c r="H45" s="122">
        <f t="shared" si="3"/>
        <v>0</v>
      </c>
      <c r="J45" s="155"/>
    </row>
    <row r="46">
      <c r="A46" s="63">
        <v>41.0</v>
      </c>
      <c r="B46" s="150"/>
      <c r="C46" s="150"/>
      <c r="D46" s="150"/>
      <c r="E46" s="150"/>
      <c r="F46" s="150"/>
      <c r="G46" s="150"/>
      <c r="H46" s="122">
        <f t="shared" si="3"/>
        <v>0</v>
      </c>
      <c r="J46" s="155"/>
    </row>
    <row r="47">
      <c r="A47" s="63">
        <v>42.0</v>
      </c>
      <c r="B47" s="150"/>
      <c r="C47" s="150"/>
      <c r="D47" s="150"/>
      <c r="E47" s="150"/>
      <c r="F47" s="150"/>
      <c r="G47" s="150"/>
      <c r="H47" s="122">
        <f t="shared" si="3"/>
        <v>0</v>
      </c>
      <c r="J47" s="155"/>
    </row>
    <row r="48">
      <c r="A48" s="63">
        <v>43.0</v>
      </c>
      <c r="B48" s="150"/>
      <c r="C48" s="150"/>
      <c r="D48" s="150"/>
      <c r="E48" s="150"/>
      <c r="F48" s="150"/>
      <c r="G48" s="150"/>
      <c r="H48" s="122">
        <f t="shared" si="3"/>
        <v>0</v>
      </c>
      <c r="J48" s="155"/>
    </row>
    <row r="49">
      <c r="A49" s="63">
        <v>44.0</v>
      </c>
      <c r="B49" s="150"/>
      <c r="C49" s="150"/>
      <c r="D49" s="150"/>
      <c r="E49" s="150"/>
      <c r="F49" s="150"/>
      <c r="G49" s="150"/>
      <c r="H49" s="122">
        <f t="shared" si="3"/>
        <v>0</v>
      </c>
      <c r="J49" s="155"/>
    </row>
    <row r="50">
      <c r="A50" s="63">
        <v>45.0</v>
      </c>
      <c r="B50" s="150"/>
      <c r="C50" s="150"/>
      <c r="D50" s="150"/>
      <c r="E50" s="150"/>
      <c r="F50" s="150"/>
      <c r="G50" s="150"/>
      <c r="H50" s="122">
        <f t="shared" si="3"/>
        <v>0</v>
      </c>
      <c r="J50" s="155"/>
    </row>
    <row r="51">
      <c r="A51" s="63">
        <v>46.0</v>
      </c>
      <c r="B51" s="150"/>
      <c r="C51" s="150"/>
      <c r="D51" s="150"/>
      <c r="E51" s="150"/>
      <c r="F51" s="150"/>
      <c r="G51" s="150"/>
      <c r="H51" s="122">
        <f t="shared" si="3"/>
        <v>0</v>
      </c>
      <c r="J51" s="155"/>
    </row>
    <row r="52">
      <c r="A52" s="63">
        <v>47.0</v>
      </c>
      <c r="B52" s="150"/>
      <c r="C52" s="150"/>
      <c r="D52" s="150"/>
      <c r="E52" s="150"/>
      <c r="F52" s="150"/>
      <c r="G52" s="150"/>
      <c r="H52" s="122">
        <f t="shared" si="3"/>
        <v>0</v>
      </c>
      <c r="J52" s="155"/>
    </row>
    <row r="53">
      <c r="A53" s="63">
        <v>48.0</v>
      </c>
      <c r="B53" s="150"/>
      <c r="C53" s="150"/>
      <c r="D53" s="150"/>
      <c r="E53" s="150"/>
      <c r="F53" s="150"/>
      <c r="G53" s="150"/>
      <c r="H53" s="122">
        <f t="shared" si="3"/>
        <v>0</v>
      </c>
      <c r="J53" s="155"/>
    </row>
    <row r="54">
      <c r="A54" s="63">
        <v>49.0</v>
      </c>
      <c r="B54" s="150"/>
      <c r="C54" s="150"/>
      <c r="D54" s="150"/>
      <c r="E54" s="150"/>
      <c r="F54" s="150"/>
      <c r="G54" s="150"/>
      <c r="H54" s="122">
        <f t="shared" si="3"/>
        <v>0</v>
      </c>
      <c r="J54" s="155"/>
    </row>
    <row r="55">
      <c r="A55" s="63">
        <v>50.0</v>
      </c>
      <c r="B55" s="150"/>
      <c r="C55" s="150"/>
      <c r="D55" s="150"/>
      <c r="E55" s="150"/>
      <c r="F55" s="150"/>
      <c r="G55" s="150"/>
      <c r="H55" s="122">
        <f t="shared" si="3"/>
        <v>0</v>
      </c>
      <c r="J55" s="155"/>
    </row>
    <row r="56">
      <c r="A56" s="63">
        <v>51.0</v>
      </c>
      <c r="B56" s="150"/>
      <c r="C56" s="150"/>
      <c r="D56" s="150"/>
      <c r="E56" s="150"/>
      <c r="F56" s="150"/>
      <c r="G56" s="150"/>
      <c r="H56" s="122">
        <f t="shared" si="3"/>
        <v>0</v>
      </c>
      <c r="J56" s="155"/>
    </row>
    <row r="57">
      <c r="A57" s="63">
        <v>52.0</v>
      </c>
      <c r="B57" s="150"/>
      <c r="C57" s="150"/>
      <c r="D57" s="150"/>
      <c r="E57" s="150"/>
      <c r="F57" s="150"/>
      <c r="G57" s="150"/>
      <c r="H57" s="122">
        <f t="shared" si="3"/>
        <v>0</v>
      </c>
      <c r="J57" s="155"/>
    </row>
    <row r="58">
      <c r="A58" s="63">
        <v>53.0</v>
      </c>
      <c r="B58" s="150"/>
      <c r="C58" s="150"/>
      <c r="D58" s="150"/>
      <c r="E58" s="150"/>
      <c r="F58" s="150"/>
      <c r="G58" s="150"/>
      <c r="H58" s="122">
        <f t="shared" si="3"/>
        <v>0</v>
      </c>
      <c r="J58" s="155"/>
    </row>
    <row r="59">
      <c r="A59" s="63">
        <v>54.0</v>
      </c>
      <c r="B59" s="150"/>
      <c r="C59" s="150"/>
      <c r="D59" s="150"/>
      <c r="E59" s="150"/>
      <c r="F59" s="150"/>
      <c r="G59" s="150"/>
      <c r="H59" s="122">
        <f t="shared" si="3"/>
        <v>0</v>
      </c>
      <c r="J59" s="155"/>
    </row>
    <row r="60">
      <c r="A60" s="63">
        <v>55.0</v>
      </c>
      <c r="B60" s="150"/>
      <c r="C60" s="150"/>
      <c r="D60" s="150"/>
      <c r="E60" s="150"/>
      <c r="F60" s="150"/>
      <c r="G60" s="150"/>
      <c r="H60" s="122">
        <f t="shared" si="3"/>
        <v>0</v>
      </c>
      <c r="J60" s="155"/>
    </row>
    <row r="61">
      <c r="A61" s="63">
        <v>56.0</v>
      </c>
      <c r="B61" s="150"/>
      <c r="C61" s="150"/>
      <c r="D61" s="150"/>
      <c r="E61" s="150"/>
      <c r="F61" s="150"/>
      <c r="G61" s="150"/>
      <c r="H61" s="122">
        <f t="shared" si="3"/>
        <v>0</v>
      </c>
      <c r="J61" s="155"/>
    </row>
    <row r="62">
      <c r="A62" s="63">
        <v>57.0</v>
      </c>
      <c r="B62" s="150"/>
      <c r="C62" s="150"/>
      <c r="D62" s="150"/>
      <c r="E62" s="150"/>
      <c r="F62" s="150"/>
      <c r="G62" s="150"/>
      <c r="H62" s="122">
        <f t="shared" si="3"/>
        <v>0</v>
      </c>
      <c r="J62" s="155"/>
    </row>
    <row r="63">
      <c r="A63" s="63">
        <v>58.0</v>
      </c>
      <c r="B63" s="150"/>
      <c r="C63" s="150"/>
      <c r="D63" s="150"/>
      <c r="E63" s="150"/>
      <c r="F63" s="150"/>
      <c r="G63" s="150"/>
      <c r="H63" s="122">
        <f t="shared" si="3"/>
        <v>0</v>
      </c>
      <c r="J63" s="155"/>
    </row>
    <row r="64">
      <c r="A64" s="63">
        <v>59.0</v>
      </c>
      <c r="B64" s="150"/>
      <c r="C64" s="150"/>
      <c r="D64" s="150"/>
      <c r="E64" s="150"/>
      <c r="F64" s="150"/>
      <c r="G64" s="150"/>
      <c r="H64" s="122">
        <f t="shared" si="3"/>
        <v>0</v>
      </c>
      <c r="J64" s="155"/>
    </row>
    <row r="65">
      <c r="A65" s="63">
        <v>60.0</v>
      </c>
      <c r="B65" s="150"/>
      <c r="C65" s="150"/>
      <c r="D65" s="150"/>
      <c r="E65" s="150"/>
      <c r="F65" s="150"/>
      <c r="G65" s="150"/>
      <c r="H65" s="122">
        <f t="shared" si="3"/>
        <v>0</v>
      </c>
      <c r="J65" s="155"/>
    </row>
    <row r="66">
      <c r="A66" s="63">
        <v>61.0</v>
      </c>
      <c r="B66" s="150"/>
      <c r="C66" s="150"/>
      <c r="D66" s="150"/>
      <c r="E66" s="150"/>
      <c r="F66" s="150"/>
      <c r="G66" s="150"/>
      <c r="H66" s="122">
        <f t="shared" si="3"/>
        <v>0</v>
      </c>
      <c r="J66" s="155"/>
    </row>
    <row r="67">
      <c r="A67" s="63">
        <v>62.0</v>
      </c>
      <c r="B67" s="150"/>
      <c r="C67" s="150"/>
      <c r="D67" s="150"/>
      <c r="E67" s="150"/>
      <c r="F67" s="150"/>
      <c r="G67" s="150"/>
      <c r="H67" s="122">
        <f t="shared" si="3"/>
        <v>0</v>
      </c>
      <c r="J67" s="155"/>
    </row>
    <row r="68">
      <c r="A68" s="63">
        <v>63.0</v>
      </c>
      <c r="B68" s="150"/>
      <c r="C68" s="150"/>
      <c r="D68" s="150"/>
      <c r="E68" s="150"/>
      <c r="F68" s="150"/>
      <c r="G68" s="150"/>
      <c r="H68" s="122">
        <f t="shared" si="3"/>
        <v>0</v>
      </c>
      <c r="J68" s="155"/>
    </row>
    <row r="69">
      <c r="A69" s="63">
        <v>64.0</v>
      </c>
      <c r="B69" s="150"/>
      <c r="C69" s="150"/>
      <c r="D69" s="150"/>
      <c r="E69" s="150"/>
      <c r="F69" s="150"/>
      <c r="G69" s="150"/>
      <c r="H69" s="122">
        <f t="shared" si="3"/>
        <v>0</v>
      </c>
      <c r="J69" s="155"/>
    </row>
    <row r="70">
      <c r="A70" s="63">
        <v>65.0</v>
      </c>
      <c r="B70" s="150"/>
      <c r="C70" s="150"/>
      <c r="D70" s="150"/>
      <c r="E70" s="150"/>
      <c r="F70" s="150"/>
      <c r="G70" s="150"/>
      <c r="H70" s="122">
        <f t="shared" si="3"/>
        <v>0</v>
      </c>
      <c r="J70" s="155"/>
    </row>
    <row r="71">
      <c r="A71" s="63">
        <v>66.0</v>
      </c>
      <c r="B71" s="150"/>
      <c r="C71" s="150"/>
      <c r="D71" s="150"/>
      <c r="E71" s="150"/>
      <c r="F71" s="150"/>
      <c r="G71" s="150"/>
      <c r="H71" s="122">
        <f t="shared" si="3"/>
        <v>0</v>
      </c>
      <c r="J71" s="155"/>
    </row>
    <row r="72">
      <c r="A72" s="63">
        <v>67.0</v>
      </c>
      <c r="B72" s="150"/>
      <c r="C72" s="150"/>
      <c r="D72" s="150"/>
      <c r="E72" s="150"/>
      <c r="F72" s="150"/>
      <c r="G72" s="150"/>
      <c r="H72" s="122">
        <f t="shared" si="3"/>
        <v>0</v>
      </c>
      <c r="I72" s="128"/>
      <c r="J72" s="155"/>
      <c r="K72" s="128"/>
      <c r="L72" s="128"/>
      <c r="M72" s="128"/>
      <c r="N72" s="128"/>
      <c r="O72" s="128"/>
      <c r="P72" s="128"/>
      <c r="Q72" s="128"/>
      <c r="R72" s="128"/>
      <c r="S72" s="128"/>
      <c r="T72" s="128"/>
      <c r="U72" s="128"/>
      <c r="V72" s="128"/>
      <c r="W72" s="128"/>
      <c r="X72" s="128"/>
      <c r="Y72" s="128"/>
      <c r="Z72" s="128"/>
      <c r="AA72" s="128"/>
      <c r="AB72" s="128"/>
      <c r="AC72" s="128"/>
    </row>
    <row r="73">
      <c r="J73" s="155"/>
    </row>
    <row r="74">
      <c r="J74" s="156"/>
    </row>
    <row r="75">
      <c r="B75" s="75"/>
      <c r="C75" s="75"/>
      <c r="D75" s="75"/>
      <c r="E75" s="75"/>
      <c r="F75" s="75"/>
      <c r="G75" s="75"/>
      <c r="H75" s="75"/>
      <c r="J75" s="155"/>
    </row>
    <row r="76">
      <c r="B76" s="75"/>
      <c r="C76" s="75"/>
      <c r="D76" s="75"/>
      <c r="E76" s="75"/>
      <c r="F76" s="75"/>
      <c r="G76" s="75"/>
      <c r="H76" s="75"/>
      <c r="J76" s="134"/>
    </row>
    <row r="77">
      <c r="B77" s="75"/>
      <c r="C77" s="75"/>
      <c r="D77" s="75"/>
      <c r="E77" s="75"/>
      <c r="F77" s="75"/>
      <c r="G77" s="75"/>
      <c r="H77" s="75"/>
      <c r="J77" s="165"/>
    </row>
    <row r="78">
      <c r="B78" s="75"/>
      <c r="C78" s="75"/>
      <c r="D78" s="75"/>
      <c r="E78" s="75"/>
      <c r="F78" s="75"/>
      <c r="G78" s="75"/>
      <c r="H78" s="75"/>
      <c r="J78" s="165"/>
    </row>
    <row r="79">
      <c r="B79" s="75"/>
      <c r="C79" s="75"/>
      <c r="D79" s="75"/>
      <c r="E79" s="75"/>
      <c r="F79" s="75"/>
      <c r="G79" s="75"/>
      <c r="H79" s="75"/>
      <c r="J79" s="165"/>
    </row>
    <row r="80">
      <c r="B80" s="75"/>
      <c r="C80" s="75"/>
      <c r="D80" s="75"/>
      <c r="E80" s="75"/>
      <c r="F80" s="75"/>
      <c r="G80" s="75"/>
      <c r="H80" s="75"/>
      <c r="J80" s="165"/>
    </row>
    <row r="81">
      <c r="B81" s="75"/>
      <c r="C81" s="75"/>
      <c r="D81" s="75"/>
      <c r="E81" s="75"/>
      <c r="F81" s="75"/>
      <c r="G81" s="75"/>
      <c r="H81" s="75"/>
      <c r="J81" s="156"/>
    </row>
    <row r="82">
      <c r="B82" s="75"/>
      <c r="C82" s="75"/>
      <c r="D82" s="75"/>
      <c r="E82" s="75"/>
      <c r="F82" s="75"/>
      <c r="G82" s="75"/>
      <c r="H82" s="75"/>
      <c r="J82" s="165"/>
    </row>
    <row r="83">
      <c r="B83" s="75"/>
      <c r="C83" s="75"/>
      <c r="D83" s="75"/>
      <c r="E83" s="75"/>
      <c r="F83" s="75"/>
      <c r="G83" s="75"/>
      <c r="H83" s="75"/>
      <c r="J83" s="155"/>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B1005" s="75"/>
      <c r="C1005" s="75"/>
      <c r="D1005" s="75"/>
      <c r="E1005" s="75"/>
      <c r="F1005" s="75"/>
      <c r="G1005" s="75"/>
      <c r="H1005" s="75"/>
      <c r="J1005" s="166"/>
    </row>
    <row r="1006">
      <c r="B1006" s="75"/>
      <c r="C1006" s="75"/>
      <c r="D1006" s="75"/>
      <c r="E1006" s="75"/>
      <c r="F1006" s="75"/>
      <c r="G1006" s="75"/>
      <c r="H1006" s="75"/>
      <c r="J1006" s="166"/>
    </row>
    <row r="1007">
      <c r="B1007" s="75"/>
      <c r="C1007" s="75"/>
      <c r="D1007" s="75"/>
      <c r="E1007" s="75"/>
      <c r="F1007" s="75"/>
      <c r="G1007" s="75"/>
      <c r="H1007" s="75"/>
      <c r="J1007" s="166"/>
    </row>
  </sheetData>
  <mergeCells count="3">
    <mergeCell ref="C3:C4"/>
    <mergeCell ref="K1:M1"/>
    <mergeCell ref="K2:M2"/>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3.63"/>
    <col customWidth="1" min="15" max="15" width="13.75"/>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'WK1'!A2+7</f>
        <v>43228</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18.75" customHeight="1">
      <c r="A3" s="177"/>
      <c r="B3" s="135" t="s">
        <v>91</v>
      </c>
      <c r="C3" s="171" t="s">
        <v>92</v>
      </c>
      <c r="D3" s="172" t="s">
        <v>37</v>
      </c>
      <c r="E3" s="172" t="s">
        <v>38</v>
      </c>
      <c r="F3" s="173" t="s">
        <v>39</v>
      </c>
      <c r="G3" s="138" t="s">
        <v>93</v>
      </c>
      <c r="H3" s="139" t="str">
        <f>H2/H4</f>
        <v>#DIV/0!</v>
      </c>
      <c r="I3" s="125"/>
      <c r="J3" s="134"/>
      <c r="K3" s="40"/>
      <c r="L3" s="128"/>
      <c r="M3" s="128"/>
      <c r="N3" s="128"/>
      <c r="O3" s="128"/>
      <c r="P3" s="128"/>
      <c r="Q3" s="128"/>
      <c r="R3" s="128"/>
      <c r="S3" s="128"/>
      <c r="T3" s="128"/>
      <c r="U3" s="128"/>
      <c r="V3" s="128"/>
      <c r="W3" s="128"/>
      <c r="X3" s="128"/>
      <c r="Y3" s="128"/>
      <c r="Z3" s="128"/>
      <c r="AA3" s="128"/>
      <c r="AB3" s="128"/>
      <c r="AC3" s="128"/>
    </row>
    <row r="4" ht="18.0" customHeight="1">
      <c r="A4" s="177"/>
      <c r="B4" s="141">
        <f>SUM(B2:D2)</f>
        <v>0</v>
      </c>
      <c r="C4" s="36"/>
      <c r="D4" s="169"/>
      <c r="E4" s="169"/>
      <c r="F4" s="174"/>
      <c r="G4" s="139" t="s">
        <v>94</v>
      </c>
      <c r="H4" s="144"/>
      <c r="I4" s="125"/>
      <c r="N4" s="128"/>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29" si="2">SUM(B6:F6)</f>
        <v>0</v>
      </c>
    </row>
    <row r="7">
      <c r="A7" s="63">
        <v>2.0</v>
      </c>
      <c r="B7" s="150"/>
      <c r="C7" s="150"/>
      <c r="D7" s="150"/>
      <c r="E7" s="150"/>
      <c r="F7" s="150"/>
      <c r="G7" s="150"/>
      <c r="H7" s="122">
        <f t="shared" si="2"/>
        <v>0</v>
      </c>
      <c r="J7" s="151"/>
      <c r="K7" s="155"/>
    </row>
    <row r="8">
      <c r="A8" s="63">
        <v>3.0</v>
      </c>
      <c r="B8" s="150"/>
      <c r="C8" s="150"/>
      <c r="D8" s="150"/>
      <c r="E8" s="150"/>
      <c r="F8" s="150"/>
      <c r="G8" s="150"/>
      <c r="H8" s="122">
        <f t="shared" si="2"/>
        <v>0</v>
      </c>
    </row>
    <row r="9">
      <c r="A9" s="63">
        <v>4.0</v>
      </c>
      <c r="B9" s="150"/>
      <c r="C9" s="150"/>
      <c r="D9" s="150"/>
      <c r="E9" s="150"/>
      <c r="F9" s="150"/>
      <c r="G9" s="150"/>
      <c r="H9" s="122">
        <f t="shared" si="2"/>
        <v>0</v>
      </c>
      <c r="J9" s="152"/>
    </row>
    <row r="10">
      <c r="A10" s="63">
        <v>5.0</v>
      </c>
      <c r="B10" s="150"/>
      <c r="C10" s="150"/>
      <c r="D10" s="150"/>
      <c r="E10" s="150"/>
      <c r="F10" s="150"/>
      <c r="G10" s="150"/>
      <c r="H10" s="122">
        <f t="shared" si="2"/>
        <v>0</v>
      </c>
      <c r="J10" s="155"/>
    </row>
    <row r="11">
      <c r="A11" s="63">
        <v>6.0</v>
      </c>
      <c r="B11" s="150"/>
      <c r="C11" s="150"/>
      <c r="D11" s="150"/>
      <c r="E11" s="150"/>
      <c r="F11" s="150"/>
      <c r="G11" s="150"/>
      <c r="H11" s="122">
        <f t="shared" si="2"/>
        <v>0</v>
      </c>
      <c r="J11" s="155"/>
    </row>
    <row r="12">
      <c r="A12" s="63">
        <v>7.0</v>
      </c>
      <c r="B12" s="150"/>
      <c r="C12" s="150"/>
      <c r="D12" s="150"/>
      <c r="E12" s="150"/>
      <c r="F12" s="150"/>
      <c r="G12" s="150"/>
      <c r="H12" s="122">
        <f t="shared" si="2"/>
        <v>0</v>
      </c>
      <c r="J12" s="155"/>
    </row>
    <row r="13">
      <c r="A13" s="63">
        <v>8.0</v>
      </c>
      <c r="B13" s="150"/>
      <c r="C13" s="150"/>
      <c r="D13" s="150"/>
      <c r="E13" s="150"/>
      <c r="F13" s="150"/>
      <c r="G13" s="150"/>
      <c r="H13" s="122">
        <f t="shared" si="2"/>
        <v>0</v>
      </c>
      <c r="J13" s="155"/>
    </row>
    <row r="14">
      <c r="A14" s="63">
        <v>9.0</v>
      </c>
      <c r="B14" s="150"/>
      <c r="C14" s="150"/>
      <c r="D14" s="150"/>
      <c r="E14" s="150"/>
      <c r="F14" s="150"/>
      <c r="G14" s="150"/>
      <c r="H14" s="122">
        <f t="shared" si="2"/>
        <v>0</v>
      </c>
      <c r="J14" s="155"/>
    </row>
    <row r="15">
      <c r="A15" s="63">
        <v>10.0</v>
      </c>
      <c r="B15" s="150"/>
      <c r="C15" s="150"/>
      <c r="D15" s="150"/>
      <c r="E15" s="150"/>
      <c r="F15" s="150"/>
      <c r="G15" s="150"/>
      <c r="H15" s="122">
        <f t="shared" si="2"/>
        <v>0</v>
      </c>
      <c r="J15" s="155"/>
    </row>
    <row r="16">
      <c r="A16" s="63">
        <v>11.0</v>
      </c>
      <c r="B16" s="150"/>
      <c r="C16" s="150"/>
      <c r="D16" s="150"/>
      <c r="E16" s="150"/>
      <c r="F16" s="150"/>
      <c r="G16" s="150"/>
      <c r="H16" s="122">
        <f t="shared" si="2"/>
        <v>0</v>
      </c>
      <c r="J16" s="155"/>
    </row>
    <row r="17">
      <c r="A17" s="63">
        <v>12.0</v>
      </c>
      <c r="B17" s="150"/>
      <c r="C17" s="150"/>
      <c r="D17" s="150"/>
      <c r="E17" s="150"/>
      <c r="F17" s="150"/>
      <c r="G17" s="150"/>
      <c r="H17" s="122">
        <f t="shared" si="2"/>
        <v>0</v>
      </c>
      <c r="J17" s="155"/>
    </row>
    <row r="18">
      <c r="A18" s="63">
        <v>13.0</v>
      </c>
      <c r="B18" s="150"/>
      <c r="C18" s="150"/>
      <c r="D18" s="150"/>
      <c r="E18" s="150"/>
      <c r="F18" s="150"/>
      <c r="G18" s="150"/>
      <c r="H18" s="122">
        <f t="shared" si="2"/>
        <v>0</v>
      </c>
      <c r="J18" s="155"/>
    </row>
    <row r="19">
      <c r="A19" s="63">
        <v>14.0</v>
      </c>
      <c r="B19" s="150"/>
      <c r="C19" s="150"/>
      <c r="D19" s="150"/>
      <c r="E19" s="150"/>
      <c r="F19" s="150"/>
      <c r="G19" s="150"/>
      <c r="H19" s="122">
        <f t="shared" si="2"/>
        <v>0</v>
      </c>
      <c r="J19" s="155"/>
    </row>
    <row r="20">
      <c r="A20" s="63">
        <v>15.0</v>
      </c>
      <c r="B20" s="150"/>
      <c r="C20" s="150"/>
      <c r="D20" s="150"/>
      <c r="E20" s="150"/>
      <c r="F20" s="150"/>
      <c r="G20" s="150"/>
      <c r="H20" s="122">
        <f t="shared" si="2"/>
        <v>0</v>
      </c>
      <c r="J20" s="155"/>
    </row>
    <row r="21">
      <c r="A21" s="63">
        <v>16.0</v>
      </c>
      <c r="B21" s="150"/>
      <c r="C21" s="150"/>
      <c r="D21" s="150"/>
      <c r="E21" s="150"/>
      <c r="F21" s="150"/>
      <c r="G21" s="150"/>
      <c r="H21" s="122">
        <f t="shared" si="2"/>
        <v>0</v>
      </c>
      <c r="J21" s="155"/>
    </row>
    <row r="22">
      <c r="A22" s="63">
        <v>17.0</v>
      </c>
      <c r="B22" s="150"/>
      <c r="C22" s="147"/>
      <c r="D22" s="147"/>
      <c r="E22" s="150"/>
      <c r="F22" s="150"/>
      <c r="G22" s="150"/>
      <c r="H22" s="122">
        <f t="shared" si="2"/>
        <v>0</v>
      </c>
      <c r="J22" s="155"/>
    </row>
    <row r="23">
      <c r="A23" s="63">
        <v>18.0</v>
      </c>
      <c r="B23" s="150"/>
      <c r="C23" s="150"/>
      <c r="D23" s="150"/>
      <c r="E23" s="150"/>
      <c r="F23" s="150"/>
      <c r="G23" s="150"/>
      <c r="H23" s="122">
        <f t="shared" si="2"/>
        <v>0</v>
      </c>
      <c r="J23" s="155"/>
    </row>
    <row r="24">
      <c r="A24" s="63">
        <v>19.0</v>
      </c>
      <c r="B24" s="150"/>
      <c r="C24" s="150"/>
      <c r="D24" s="150"/>
      <c r="E24" s="150"/>
      <c r="F24" s="150"/>
      <c r="G24" s="150"/>
      <c r="H24" s="122">
        <f t="shared" si="2"/>
        <v>0</v>
      </c>
      <c r="J24" s="155"/>
    </row>
    <row r="25">
      <c r="A25" s="63">
        <v>20.0</v>
      </c>
      <c r="B25" s="150"/>
      <c r="C25" s="150"/>
      <c r="D25" s="150"/>
      <c r="E25" s="150"/>
      <c r="F25" s="150"/>
      <c r="G25" s="150"/>
      <c r="H25" s="122">
        <f t="shared" si="2"/>
        <v>0</v>
      </c>
      <c r="J25" s="155"/>
    </row>
    <row r="26">
      <c r="A26" s="63">
        <v>21.0</v>
      </c>
      <c r="B26" s="150"/>
      <c r="C26" s="150"/>
      <c r="D26" s="150"/>
      <c r="E26" s="150"/>
      <c r="F26" s="150"/>
      <c r="G26" s="147"/>
      <c r="H26" s="122">
        <f t="shared" si="2"/>
        <v>0</v>
      </c>
      <c r="J26" s="155"/>
    </row>
    <row r="27">
      <c r="A27" s="63">
        <v>22.0</v>
      </c>
      <c r="B27" s="150"/>
      <c r="C27" s="150"/>
      <c r="D27" s="150"/>
      <c r="E27" s="150"/>
      <c r="F27" s="150"/>
      <c r="G27" s="150"/>
      <c r="H27" s="122">
        <f t="shared" si="2"/>
        <v>0</v>
      </c>
      <c r="J27" s="155"/>
    </row>
    <row r="28">
      <c r="A28" s="63">
        <v>23.0</v>
      </c>
      <c r="B28" s="150"/>
      <c r="C28" s="150"/>
      <c r="D28" s="150"/>
      <c r="E28" s="150"/>
      <c r="F28" s="150"/>
      <c r="G28" s="150"/>
      <c r="H28" s="122">
        <f t="shared" si="2"/>
        <v>0</v>
      </c>
      <c r="J28" s="155"/>
    </row>
    <row r="29">
      <c r="A29" s="63">
        <v>24.0</v>
      </c>
      <c r="B29" s="147"/>
      <c r="C29" s="147"/>
      <c r="D29" s="147"/>
      <c r="E29" s="147"/>
      <c r="F29" s="147"/>
      <c r="G29" s="147"/>
      <c r="H29" s="122">
        <f t="shared" si="2"/>
        <v>0</v>
      </c>
      <c r="J29" s="155"/>
    </row>
    <row r="30">
      <c r="A30" s="63">
        <v>25.0</v>
      </c>
      <c r="B30" s="148"/>
      <c r="C30" s="148"/>
      <c r="D30" s="148"/>
      <c r="E30" s="148"/>
      <c r="F30" s="148"/>
      <c r="G30" s="148"/>
      <c r="H30" s="122">
        <f>SUM(B29:F29)</f>
        <v>0</v>
      </c>
      <c r="J30" s="155"/>
    </row>
    <row r="31">
      <c r="A31" s="63">
        <v>26.0</v>
      </c>
      <c r="B31" s="150"/>
      <c r="C31" s="150"/>
      <c r="D31" s="150"/>
      <c r="E31" s="150"/>
      <c r="F31" s="150"/>
      <c r="G31" s="150"/>
      <c r="H31" s="122">
        <f t="shared" ref="H31:H72" si="3">SUM(B31:F31)</f>
        <v>0</v>
      </c>
      <c r="J31" s="155"/>
    </row>
    <row r="32">
      <c r="A32" s="63">
        <v>27.0</v>
      </c>
      <c r="B32" s="150"/>
      <c r="C32" s="150"/>
      <c r="D32" s="150"/>
      <c r="E32" s="150"/>
      <c r="F32" s="150"/>
      <c r="G32" s="150"/>
      <c r="H32" s="122">
        <f t="shared" si="3"/>
        <v>0</v>
      </c>
      <c r="J32" s="155"/>
    </row>
    <row r="33">
      <c r="A33" s="63">
        <v>28.0</v>
      </c>
      <c r="B33" s="150"/>
      <c r="C33" s="150"/>
      <c r="D33" s="150"/>
      <c r="E33" s="150"/>
      <c r="F33" s="150"/>
      <c r="G33" s="150"/>
      <c r="H33" s="122">
        <f t="shared" si="3"/>
        <v>0</v>
      </c>
      <c r="J33" s="155"/>
    </row>
    <row r="34">
      <c r="A34" s="63">
        <v>29.0</v>
      </c>
      <c r="B34" s="150"/>
      <c r="C34" s="150"/>
      <c r="D34" s="150"/>
      <c r="E34" s="150"/>
      <c r="F34" s="150"/>
      <c r="G34" s="150"/>
      <c r="H34" s="122">
        <f t="shared" si="3"/>
        <v>0</v>
      </c>
      <c r="J34" s="155"/>
    </row>
    <row r="35">
      <c r="A35" s="63">
        <v>30.0</v>
      </c>
      <c r="B35" s="150"/>
      <c r="C35" s="150"/>
      <c r="D35" s="150"/>
      <c r="E35" s="150"/>
      <c r="F35" s="150"/>
      <c r="G35" s="150"/>
      <c r="H35" s="122">
        <f t="shared" si="3"/>
        <v>0</v>
      </c>
      <c r="J35" s="155"/>
    </row>
    <row r="36">
      <c r="A36" s="63">
        <v>31.0</v>
      </c>
      <c r="B36" s="150"/>
      <c r="C36" s="150"/>
      <c r="D36" s="150"/>
      <c r="E36" s="150"/>
      <c r="F36" s="150"/>
      <c r="G36" s="150"/>
      <c r="H36" s="122">
        <f t="shared" si="3"/>
        <v>0</v>
      </c>
      <c r="J36" s="155"/>
    </row>
    <row r="37">
      <c r="A37" s="63">
        <v>32.0</v>
      </c>
      <c r="B37" s="150"/>
      <c r="C37" s="150"/>
      <c r="D37" s="150"/>
      <c r="E37" s="150"/>
      <c r="F37" s="150"/>
      <c r="G37" s="150"/>
      <c r="H37" s="122">
        <f t="shared" si="3"/>
        <v>0</v>
      </c>
      <c r="J37" s="155"/>
    </row>
    <row r="38">
      <c r="A38" s="63">
        <v>33.0</v>
      </c>
      <c r="B38" s="150"/>
      <c r="C38" s="150"/>
      <c r="D38" s="150"/>
      <c r="E38" s="150"/>
      <c r="F38" s="150"/>
      <c r="G38" s="150"/>
      <c r="H38" s="122">
        <f t="shared" si="3"/>
        <v>0</v>
      </c>
      <c r="J38" s="155"/>
    </row>
    <row r="39">
      <c r="A39" s="63">
        <v>34.0</v>
      </c>
      <c r="B39" s="150"/>
      <c r="C39" s="150"/>
      <c r="D39" s="150"/>
      <c r="E39" s="150"/>
      <c r="F39" s="150"/>
      <c r="G39" s="150"/>
      <c r="H39" s="122">
        <f t="shared" si="3"/>
        <v>0</v>
      </c>
      <c r="J39" s="155"/>
    </row>
    <row r="40">
      <c r="A40" s="63">
        <v>35.0</v>
      </c>
      <c r="B40" s="150"/>
      <c r="C40" s="150"/>
      <c r="D40" s="150"/>
      <c r="E40" s="150"/>
      <c r="F40" s="150"/>
      <c r="G40" s="150"/>
      <c r="H40" s="122">
        <f t="shared" si="3"/>
        <v>0</v>
      </c>
      <c r="J40" s="155"/>
    </row>
    <row r="41">
      <c r="A41" s="63">
        <v>36.0</v>
      </c>
      <c r="B41" s="150"/>
      <c r="C41" s="150"/>
      <c r="D41" s="150"/>
      <c r="E41" s="150"/>
      <c r="F41" s="150"/>
      <c r="G41" s="150"/>
      <c r="H41" s="122">
        <f t="shared" si="3"/>
        <v>0</v>
      </c>
      <c r="J41" s="155"/>
    </row>
    <row r="42">
      <c r="A42" s="63">
        <v>37.0</v>
      </c>
      <c r="B42" s="150"/>
      <c r="C42" s="150"/>
      <c r="D42" s="150"/>
      <c r="E42" s="150"/>
      <c r="F42" s="150"/>
      <c r="G42" s="150"/>
      <c r="H42" s="122">
        <f t="shared" si="3"/>
        <v>0</v>
      </c>
      <c r="J42" s="155"/>
    </row>
    <row r="43">
      <c r="A43" s="63">
        <v>38.0</v>
      </c>
      <c r="B43" s="150"/>
      <c r="C43" s="150"/>
      <c r="D43" s="150"/>
      <c r="E43" s="150"/>
      <c r="F43" s="150"/>
      <c r="G43" s="150"/>
      <c r="H43" s="122">
        <f t="shared" si="3"/>
        <v>0</v>
      </c>
      <c r="J43" s="155"/>
    </row>
    <row r="44">
      <c r="A44" s="63">
        <v>39.0</v>
      </c>
      <c r="B44" s="150"/>
      <c r="C44" s="150"/>
      <c r="D44" s="150"/>
      <c r="E44" s="150"/>
      <c r="F44" s="150"/>
      <c r="G44" s="150"/>
      <c r="H44" s="122">
        <f t="shared" si="3"/>
        <v>0</v>
      </c>
      <c r="J44" s="155"/>
    </row>
    <row r="45">
      <c r="A45" s="63">
        <v>40.0</v>
      </c>
      <c r="B45" s="150"/>
      <c r="C45" s="150"/>
      <c r="D45" s="150"/>
      <c r="E45" s="150"/>
      <c r="F45" s="150"/>
      <c r="G45" s="150"/>
      <c r="H45" s="122">
        <f t="shared" si="3"/>
        <v>0</v>
      </c>
      <c r="J45" s="155"/>
    </row>
    <row r="46">
      <c r="A46" s="63">
        <v>41.0</v>
      </c>
      <c r="B46" s="150"/>
      <c r="C46" s="150"/>
      <c r="D46" s="150"/>
      <c r="E46" s="150"/>
      <c r="F46" s="150"/>
      <c r="G46" s="150"/>
      <c r="H46" s="122">
        <f t="shared" si="3"/>
        <v>0</v>
      </c>
      <c r="J46" s="155"/>
    </row>
    <row r="47">
      <c r="A47" s="63">
        <v>42.0</v>
      </c>
      <c r="B47" s="150"/>
      <c r="C47" s="150"/>
      <c r="D47" s="150"/>
      <c r="E47" s="150"/>
      <c r="F47" s="150"/>
      <c r="G47" s="150"/>
      <c r="H47" s="122">
        <f t="shared" si="3"/>
        <v>0</v>
      </c>
      <c r="J47" s="155"/>
    </row>
    <row r="48">
      <c r="A48" s="63">
        <v>43.0</v>
      </c>
      <c r="B48" s="150"/>
      <c r="C48" s="150"/>
      <c r="D48" s="150"/>
      <c r="E48" s="150"/>
      <c r="F48" s="150"/>
      <c r="G48" s="150"/>
      <c r="H48" s="122">
        <f t="shared" si="3"/>
        <v>0</v>
      </c>
      <c r="J48" s="155"/>
    </row>
    <row r="49">
      <c r="A49" s="63">
        <v>44.0</v>
      </c>
      <c r="B49" s="150"/>
      <c r="C49" s="150"/>
      <c r="D49" s="150"/>
      <c r="E49" s="150"/>
      <c r="F49" s="150"/>
      <c r="G49" s="150"/>
      <c r="H49" s="122">
        <f t="shared" si="3"/>
        <v>0</v>
      </c>
      <c r="J49" s="155"/>
    </row>
    <row r="50">
      <c r="A50" s="63">
        <v>45.0</v>
      </c>
      <c r="B50" s="150"/>
      <c r="C50" s="150"/>
      <c r="D50" s="150"/>
      <c r="E50" s="150"/>
      <c r="F50" s="150"/>
      <c r="G50" s="150"/>
      <c r="H50" s="122">
        <f t="shared" si="3"/>
        <v>0</v>
      </c>
      <c r="J50" s="155"/>
    </row>
    <row r="51">
      <c r="A51" s="63">
        <v>46.0</v>
      </c>
      <c r="B51" s="150"/>
      <c r="C51" s="150"/>
      <c r="D51" s="150"/>
      <c r="E51" s="150"/>
      <c r="F51" s="150"/>
      <c r="G51" s="150"/>
      <c r="H51" s="122">
        <f t="shared" si="3"/>
        <v>0</v>
      </c>
      <c r="J51" s="155"/>
    </row>
    <row r="52">
      <c r="A52" s="63">
        <v>47.0</v>
      </c>
      <c r="B52" s="150"/>
      <c r="C52" s="150"/>
      <c r="D52" s="150"/>
      <c r="E52" s="150"/>
      <c r="F52" s="150"/>
      <c r="G52" s="150"/>
      <c r="H52" s="122">
        <f t="shared" si="3"/>
        <v>0</v>
      </c>
      <c r="J52" s="155"/>
    </row>
    <row r="53">
      <c r="A53" s="63">
        <v>48.0</v>
      </c>
      <c r="B53" s="150"/>
      <c r="C53" s="150"/>
      <c r="D53" s="150"/>
      <c r="E53" s="150"/>
      <c r="F53" s="150"/>
      <c r="G53" s="150"/>
      <c r="H53" s="122">
        <f t="shared" si="3"/>
        <v>0</v>
      </c>
      <c r="J53" s="155"/>
    </row>
    <row r="54">
      <c r="A54" s="63">
        <v>49.0</v>
      </c>
      <c r="B54" s="150"/>
      <c r="C54" s="150"/>
      <c r="D54" s="150"/>
      <c r="E54" s="150"/>
      <c r="F54" s="150"/>
      <c r="G54" s="150"/>
      <c r="H54" s="122">
        <f t="shared" si="3"/>
        <v>0</v>
      </c>
      <c r="J54" s="155"/>
    </row>
    <row r="55">
      <c r="A55" s="63">
        <v>50.0</v>
      </c>
      <c r="B55" s="150"/>
      <c r="C55" s="150"/>
      <c r="D55" s="150"/>
      <c r="E55" s="150"/>
      <c r="F55" s="150"/>
      <c r="G55" s="150"/>
      <c r="H55" s="122">
        <f t="shared" si="3"/>
        <v>0</v>
      </c>
      <c r="J55" s="155"/>
    </row>
    <row r="56">
      <c r="A56" s="63">
        <v>51.0</v>
      </c>
      <c r="B56" s="150"/>
      <c r="C56" s="150"/>
      <c r="D56" s="150"/>
      <c r="E56" s="150"/>
      <c r="F56" s="150"/>
      <c r="G56" s="150"/>
      <c r="H56" s="122">
        <f t="shared" si="3"/>
        <v>0</v>
      </c>
      <c r="J56" s="155"/>
    </row>
    <row r="57">
      <c r="A57" s="63">
        <v>52.0</v>
      </c>
      <c r="B57" s="150"/>
      <c r="C57" s="150"/>
      <c r="D57" s="150"/>
      <c r="E57" s="150"/>
      <c r="F57" s="150"/>
      <c r="G57" s="150"/>
      <c r="H57" s="122">
        <f t="shared" si="3"/>
        <v>0</v>
      </c>
      <c r="J57" s="155"/>
    </row>
    <row r="58">
      <c r="A58" s="63">
        <v>53.0</v>
      </c>
      <c r="B58" s="150"/>
      <c r="C58" s="150"/>
      <c r="D58" s="150"/>
      <c r="E58" s="150"/>
      <c r="F58" s="150"/>
      <c r="G58" s="150"/>
      <c r="H58" s="122">
        <f t="shared" si="3"/>
        <v>0</v>
      </c>
      <c r="J58" s="155"/>
    </row>
    <row r="59">
      <c r="A59" s="63">
        <v>54.0</v>
      </c>
      <c r="B59" s="150"/>
      <c r="C59" s="150"/>
      <c r="D59" s="150"/>
      <c r="E59" s="150"/>
      <c r="F59" s="150"/>
      <c r="G59" s="150"/>
      <c r="H59" s="122">
        <f t="shared" si="3"/>
        <v>0</v>
      </c>
      <c r="J59" s="155"/>
    </row>
    <row r="60">
      <c r="A60" s="63">
        <v>55.0</v>
      </c>
      <c r="B60" s="150"/>
      <c r="C60" s="150"/>
      <c r="D60" s="150"/>
      <c r="E60" s="150"/>
      <c r="F60" s="150"/>
      <c r="G60" s="150"/>
      <c r="H60" s="122">
        <f t="shared" si="3"/>
        <v>0</v>
      </c>
      <c r="J60" s="155"/>
    </row>
    <row r="61">
      <c r="A61" s="63">
        <v>56.0</v>
      </c>
      <c r="B61" s="150"/>
      <c r="C61" s="150"/>
      <c r="D61" s="150"/>
      <c r="E61" s="150"/>
      <c r="F61" s="150"/>
      <c r="G61" s="150"/>
      <c r="H61" s="122">
        <f t="shared" si="3"/>
        <v>0</v>
      </c>
      <c r="J61" s="155"/>
    </row>
    <row r="62">
      <c r="A62" s="63">
        <v>57.0</v>
      </c>
      <c r="B62" s="150"/>
      <c r="C62" s="150"/>
      <c r="D62" s="150"/>
      <c r="E62" s="150"/>
      <c r="F62" s="150"/>
      <c r="G62" s="150"/>
      <c r="H62" s="122">
        <f t="shared" si="3"/>
        <v>0</v>
      </c>
      <c r="J62" s="155"/>
    </row>
    <row r="63">
      <c r="A63" s="63">
        <v>58.0</v>
      </c>
      <c r="B63" s="150"/>
      <c r="C63" s="150"/>
      <c r="D63" s="150"/>
      <c r="E63" s="150"/>
      <c r="F63" s="150"/>
      <c r="G63" s="150"/>
      <c r="H63" s="122">
        <f t="shared" si="3"/>
        <v>0</v>
      </c>
      <c r="J63" s="155"/>
    </row>
    <row r="64">
      <c r="A64" s="63">
        <v>59.0</v>
      </c>
      <c r="B64" s="150"/>
      <c r="C64" s="150"/>
      <c r="D64" s="150"/>
      <c r="E64" s="150"/>
      <c r="F64" s="150"/>
      <c r="G64" s="150"/>
      <c r="H64" s="122">
        <f t="shared" si="3"/>
        <v>0</v>
      </c>
      <c r="J64" s="155"/>
    </row>
    <row r="65">
      <c r="A65" s="63">
        <v>60.0</v>
      </c>
      <c r="B65" s="150"/>
      <c r="C65" s="150"/>
      <c r="D65" s="150"/>
      <c r="E65" s="150"/>
      <c r="F65" s="150"/>
      <c r="G65" s="150"/>
      <c r="H65" s="122">
        <f t="shared" si="3"/>
        <v>0</v>
      </c>
      <c r="J65" s="155"/>
    </row>
    <row r="66">
      <c r="A66" s="63">
        <v>61.0</v>
      </c>
      <c r="B66" s="150"/>
      <c r="C66" s="150"/>
      <c r="D66" s="150"/>
      <c r="E66" s="150"/>
      <c r="F66" s="150"/>
      <c r="G66" s="150"/>
      <c r="H66" s="122">
        <f t="shared" si="3"/>
        <v>0</v>
      </c>
      <c r="J66" s="155"/>
    </row>
    <row r="67">
      <c r="A67" s="63">
        <v>62.0</v>
      </c>
      <c r="B67" s="150"/>
      <c r="C67" s="150"/>
      <c r="D67" s="150"/>
      <c r="E67" s="150"/>
      <c r="F67" s="150"/>
      <c r="G67" s="150"/>
      <c r="H67" s="122">
        <f t="shared" si="3"/>
        <v>0</v>
      </c>
      <c r="J67" s="155"/>
    </row>
    <row r="68">
      <c r="A68" s="63">
        <v>63.0</v>
      </c>
      <c r="B68" s="150"/>
      <c r="C68" s="150"/>
      <c r="D68" s="150"/>
      <c r="E68" s="150"/>
      <c r="F68" s="150"/>
      <c r="G68" s="150"/>
      <c r="H68" s="122">
        <f t="shared" si="3"/>
        <v>0</v>
      </c>
      <c r="J68" s="155"/>
    </row>
    <row r="69">
      <c r="A69" s="63">
        <v>64.0</v>
      </c>
      <c r="B69" s="150"/>
      <c r="C69" s="150"/>
      <c r="D69" s="150"/>
      <c r="E69" s="150"/>
      <c r="F69" s="150"/>
      <c r="G69" s="150"/>
      <c r="H69" s="122">
        <f t="shared" si="3"/>
        <v>0</v>
      </c>
      <c r="J69" s="155"/>
    </row>
    <row r="70">
      <c r="A70" s="63">
        <v>65.0</v>
      </c>
      <c r="B70" s="150"/>
      <c r="C70" s="150"/>
      <c r="D70" s="150"/>
      <c r="E70" s="150"/>
      <c r="F70" s="150"/>
      <c r="G70" s="150"/>
      <c r="H70" s="122">
        <f t="shared" si="3"/>
        <v>0</v>
      </c>
      <c r="J70" s="155"/>
    </row>
    <row r="71">
      <c r="A71" s="63">
        <v>66.0</v>
      </c>
      <c r="B71" s="150"/>
      <c r="C71" s="150"/>
      <c r="D71" s="150"/>
      <c r="E71" s="150"/>
      <c r="F71" s="150"/>
      <c r="G71" s="150"/>
      <c r="H71" s="122">
        <f t="shared" si="3"/>
        <v>0</v>
      </c>
      <c r="J71" s="155"/>
    </row>
    <row r="72">
      <c r="A72" s="63">
        <v>67.0</v>
      </c>
      <c r="B72" s="150"/>
      <c r="C72" s="150"/>
      <c r="D72" s="150"/>
      <c r="E72" s="150"/>
      <c r="F72" s="150"/>
      <c r="G72" s="150"/>
      <c r="H72" s="122">
        <f t="shared" si="3"/>
        <v>0</v>
      </c>
      <c r="I72" s="128"/>
      <c r="J72" s="155"/>
      <c r="K72" s="128"/>
      <c r="L72" s="128"/>
      <c r="M72" s="128"/>
      <c r="N72" s="128"/>
      <c r="O72" s="128"/>
      <c r="P72" s="128"/>
      <c r="Q72" s="128"/>
      <c r="R72" s="128"/>
      <c r="S72" s="128"/>
      <c r="T72" s="128"/>
      <c r="U72" s="128"/>
      <c r="V72" s="128"/>
      <c r="W72" s="128"/>
      <c r="X72" s="128"/>
      <c r="Y72" s="128"/>
      <c r="Z72" s="128"/>
      <c r="AA72" s="128"/>
      <c r="AB72" s="128"/>
      <c r="AC72" s="128"/>
    </row>
    <row r="73">
      <c r="J73" s="155"/>
    </row>
    <row r="74">
      <c r="J74" s="156"/>
    </row>
    <row r="75">
      <c r="B75" s="75"/>
      <c r="C75" s="75"/>
      <c r="D75" s="75"/>
      <c r="E75" s="75"/>
      <c r="F75" s="75"/>
      <c r="G75" s="75"/>
      <c r="H75" s="75"/>
      <c r="J75" s="155"/>
    </row>
    <row r="76">
      <c r="B76" s="75"/>
      <c r="C76" s="75"/>
      <c r="D76" s="75"/>
      <c r="E76" s="75"/>
      <c r="F76" s="75"/>
      <c r="G76" s="75"/>
      <c r="H76" s="75"/>
      <c r="J76" s="134"/>
    </row>
    <row r="77">
      <c r="B77" s="75"/>
      <c r="C77" s="75"/>
      <c r="D77" s="75"/>
      <c r="E77" s="75"/>
      <c r="F77" s="75"/>
      <c r="G77" s="75"/>
      <c r="H77" s="75"/>
      <c r="J77" s="165"/>
    </row>
    <row r="78">
      <c r="B78" s="75"/>
      <c r="C78" s="75"/>
      <c r="D78" s="75"/>
      <c r="E78" s="75"/>
      <c r="F78" s="75"/>
      <c r="G78" s="75"/>
      <c r="H78" s="75"/>
      <c r="J78" s="165"/>
    </row>
    <row r="79">
      <c r="B79" s="75"/>
      <c r="C79" s="75"/>
      <c r="D79" s="75"/>
      <c r="E79" s="75"/>
      <c r="F79" s="75"/>
      <c r="G79" s="75"/>
      <c r="H79" s="75"/>
      <c r="J79" s="165"/>
    </row>
    <row r="80">
      <c r="B80" s="75"/>
      <c r="C80" s="75"/>
      <c r="D80" s="75"/>
      <c r="E80" s="75"/>
      <c r="F80" s="75"/>
      <c r="G80" s="75"/>
      <c r="H80" s="75"/>
      <c r="J80" s="165"/>
    </row>
    <row r="81">
      <c r="B81" s="75"/>
      <c r="C81" s="75"/>
      <c r="D81" s="75"/>
      <c r="E81" s="75"/>
      <c r="F81" s="75"/>
      <c r="G81" s="75"/>
      <c r="H81" s="75"/>
      <c r="J81" s="156"/>
    </row>
    <row r="82">
      <c r="B82" s="75"/>
      <c r="C82" s="75"/>
      <c r="D82" s="75"/>
      <c r="E82" s="75"/>
      <c r="F82" s="75"/>
      <c r="G82" s="75"/>
      <c r="H82" s="75"/>
      <c r="J82" s="165"/>
    </row>
    <row r="83">
      <c r="B83" s="75"/>
      <c r="C83" s="75"/>
      <c r="D83" s="75"/>
      <c r="E83" s="75"/>
      <c r="F83" s="75"/>
      <c r="G83" s="75"/>
      <c r="H83" s="75"/>
      <c r="J83" s="155"/>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B1005" s="75"/>
      <c r="C1005" s="75"/>
      <c r="D1005" s="75"/>
      <c r="E1005" s="75"/>
      <c r="F1005" s="75"/>
      <c r="G1005" s="75"/>
      <c r="H1005" s="75"/>
      <c r="J1005" s="166"/>
    </row>
    <row r="1006">
      <c r="B1006" s="75"/>
      <c r="C1006" s="75"/>
      <c r="D1006" s="75"/>
      <c r="E1006" s="75"/>
      <c r="F1006" s="75"/>
      <c r="G1006" s="75"/>
      <c r="H1006" s="75"/>
      <c r="J1006" s="166"/>
    </row>
    <row r="1007">
      <c r="B1007" s="75"/>
      <c r="C1007" s="75"/>
      <c r="D1007" s="75"/>
      <c r="E1007" s="75"/>
      <c r="F1007" s="75"/>
      <c r="G1007" s="75"/>
      <c r="H1007" s="75"/>
      <c r="J1007" s="166"/>
    </row>
  </sheetData>
  <mergeCells count="3">
    <mergeCell ref="C3:C4"/>
    <mergeCell ref="K1:M1"/>
    <mergeCell ref="K2:M2"/>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8.88"/>
    <col customWidth="1" min="2" max="2" width="12.25"/>
    <col customWidth="1" min="3" max="3" width="12.63"/>
    <col customWidth="1" min="4" max="4" width="10.88"/>
    <col customWidth="1" min="5" max="5" width="11.0"/>
    <col customWidth="1" min="6" max="6" width="10.38"/>
    <col customWidth="1" min="7" max="7" width="10.88"/>
    <col customWidth="1" min="8" max="8" width="12.13"/>
    <col customWidth="1" min="9" max="9" width="2.75"/>
    <col customWidth="1" min="10" max="10" width="14.38"/>
    <col customWidth="1" min="11" max="11" width="7.0"/>
    <col customWidth="1" min="12" max="12" width="10.0"/>
    <col customWidth="1" min="13" max="13" width="8.0"/>
    <col customWidth="1" min="14" max="14" width="2.88"/>
    <col customWidth="1" min="15" max="15" width="13.13"/>
    <col customWidth="1" min="16" max="16" width="11.0"/>
    <col customWidth="1" min="17" max="17" width="10.38"/>
    <col customWidth="1" min="18" max="18" width="9.75"/>
    <col customWidth="1" min="19" max="19" width="9.63"/>
    <col customWidth="1" min="20" max="20" width="9.13"/>
    <col customWidth="1" min="21" max="21" width="11.75"/>
  </cols>
  <sheetData>
    <row r="1">
      <c r="A1" s="123" t="s">
        <v>86</v>
      </c>
      <c r="B1" s="124" t="s">
        <v>37</v>
      </c>
      <c r="C1" s="124" t="s">
        <v>62</v>
      </c>
      <c r="D1" s="124" t="s">
        <v>63</v>
      </c>
      <c r="E1" s="124" t="s">
        <v>64</v>
      </c>
      <c r="F1" s="124" t="s">
        <v>49</v>
      </c>
      <c r="G1" s="124" t="s">
        <v>50</v>
      </c>
      <c r="H1" s="124" t="s">
        <v>88</v>
      </c>
      <c r="I1" s="125"/>
      <c r="J1" s="126" t="s">
        <v>89</v>
      </c>
      <c r="K1" s="127"/>
      <c r="L1" s="19"/>
      <c r="M1" s="21"/>
      <c r="N1" s="128"/>
      <c r="S1" s="128"/>
      <c r="T1" s="128"/>
      <c r="U1" s="128"/>
      <c r="V1" s="128"/>
      <c r="W1" s="128"/>
      <c r="X1" s="128"/>
      <c r="Y1" s="128"/>
      <c r="Z1" s="128"/>
      <c r="AA1" s="128"/>
      <c r="AB1" s="128"/>
      <c r="AC1" s="128"/>
    </row>
    <row r="2">
      <c r="A2" s="129">
        <f>'WK1'!A2+7</f>
        <v>43228</v>
      </c>
      <c r="B2" s="130">
        <f t="shared" ref="B2:H2" si="1">SUM(B6:B72)</f>
        <v>0</v>
      </c>
      <c r="C2" s="130">
        <f t="shared" si="1"/>
        <v>0</v>
      </c>
      <c r="D2" s="130">
        <f t="shared" si="1"/>
        <v>0</v>
      </c>
      <c r="E2" s="130">
        <f t="shared" si="1"/>
        <v>0</v>
      </c>
      <c r="F2" s="130">
        <f t="shared" si="1"/>
        <v>0</v>
      </c>
      <c r="G2" s="130">
        <f t="shared" si="1"/>
        <v>0</v>
      </c>
      <c r="H2" s="130">
        <f t="shared" si="1"/>
        <v>0</v>
      </c>
      <c r="I2" s="125"/>
      <c r="J2" s="176" t="s">
        <v>90</v>
      </c>
      <c r="K2" s="169"/>
      <c r="L2" s="170"/>
      <c r="M2" s="39"/>
      <c r="N2" s="128"/>
      <c r="S2" s="128"/>
      <c r="T2" s="128"/>
      <c r="U2" s="128"/>
      <c r="V2" s="128"/>
      <c r="W2" s="128"/>
      <c r="X2" s="128"/>
      <c r="Y2" s="128"/>
      <c r="Z2" s="128"/>
      <c r="AA2" s="128"/>
      <c r="AB2" s="128"/>
      <c r="AC2" s="128"/>
    </row>
    <row r="3" ht="20.25" customHeight="1">
      <c r="A3" s="177"/>
      <c r="B3" s="135" t="s">
        <v>91</v>
      </c>
      <c r="C3" s="171" t="s">
        <v>92</v>
      </c>
      <c r="D3" s="172" t="s">
        <v>37</v>
      </c>
      <c r="E3" s="172" t="s">
        <v>38</v>
      </c>
      <c r="F3" s="173" t="s">
        <v>39</v>
      </c>
      <c r="G3" s="138" t="s">
        <v>93</v>
      </c>
      <c r="H3" s="139" t="str">
        <f>H2/H4</f>
        <v>#DIV/0!</v>
      </c>
      <c r="I3" s="125"/>
      <c r="J3" s="134"/>
      <c r="K3" s="40"/>
      <c r="L3" s="128"/>
      <c r="M3" s="128"/>
      <c r="N3" s="128"/>
      <c r="O3" s="128"/>
      <c r="P3" s="128"/>
      <c r="Q3" s="128"/>
      <c r="R3" s="128"/>
      <c r="S3" s="128"/>
      <c r="T3" s="128"/>
      <c r="U3" s="128"/>
      <c r="V3" s="128"/>
      <c r="W3" s="128"/>
      <c r="X3" s="128"/>
      <c r="Y3" s="128"/>
      <c r="Z3" s="128"/>
      <c r="AA3" s="128"/>
      <c r="AB3" s="128"/>
      <c r="AC3" s="128"/>
    </row>
    <row r="4">
      <c r="A4" s="177"/>
      <c r="B4" s="141">
        <f>SUM(B2:D2)</f>
        <v>0</v>
      </c>
      <c r="C4" s="36"/>
      <c r="D4" s="169"/>
      <c r="E4" s="169"/>
      <c r="F4" s="174"/>
      <c r="G4" s="139" t="s">
        <v>94</v>
      </c>
      <c r="H4" s="144"/>
      <c r="I4" s="125"/>
      <c r="N4" s="128"/>
      <c r="O4" s="128"/>
      <c r="P4" s="128"/>
      <c r="Q4" s="128"/>
      <c r="R4" s="128"/>
      <c r="S4" s="128"/>
      <c r="T4" s="128"/>
      <c r="U4" s="128"/>
      <c r="V4" s="128"/>
      <c r="W4" s="128"/>
      <c r="X4" s="128"/>
      <c r="Y4" s="128"/>
      <c r="Z4" s="128"/>
      <c r="AA4" s="128"/>
      <c r="AB4" s="128"/>
      <c r="AC4" s="128"/>
    </row>
    <row r="5">
      <c r="A5" s="145" t="s">
        <v>95</v>
      </c>
      <c r="B5" s="146" t="s">
        <v>37</v>
      </c>
      <c r="C5" s="146" t="s">
        <v>62</v>
      </c>
      <c r="D5" s="146" t="s">
        <v>63</v>
      </c>
      <c r="E5" s="146" t="s">
        <v>64</v>
      </c>
      <c r="F5" s="146" t="s">
        <v>49</v>
      </c>
      <c r="G5" s="146" t="s">
        <v>50</v>
      </c>
      <c r="H5" s="146" t="s">
        <v>44</v>
      </c>
    </row>
    <row r="6">
      <c r="A6" s="63">
        <v>1.0</v>
      </c>
      <c r="B6" s="147"/>
      <c r="C6" s="147"/>
      <c r="D6" s="147"/>
      <c r="E6" s="147"/>
      <c r="F6" s="147"/>
      <c r="G6" s="147"/>
      <c r="H6" s="122">
        <f t="shared" ref="H6:H29" si="2">SUM(B6:F6)</f>
        <v>0</v>
      </c>
      <c r="J6" s="149"/>
      <c r="K6" s="40"/>
      <c r="L6" s="40"/>
      <c r="M6" s="40"/>
      <c r="N6" s="40"/>
      <c r="O6" s="40"/>
      <c r="P6" s="40"/>
      <c r="Q6" s="40"/>
      <c r="R6" s="40"/>
    </row>
    <row r="7">
      <c r="A7" s="63">
        <v>2.0</v>
      </c>
      <c r="B7" s="150"/>
      <c r="C7" s="150"/>
      <c r="D7" s="150"/>
      <c r="E7" s="150"/>
      <c r="F7" s="150"/>
      <c r="G7" s="150"/>
      <c r="H7" s="122">
        <f t="shared" si="2"/>
        <v>0</v>
      </c>
      <c r="J7" s="40"/>
      <c r="K7" s="40"/>
      <c r="L7" s="40"/>
      <c r="M7" s="40"/>
      <c r="N7" s="40"/>
      <c r="O7" s="40"/>
      <c r="P7" s="40"/>
      <c r="Q7" s="40"/>
      <c r="R7" s="40"/>
    </row>
    <row r="8">
      <c r="A8" s="63">
        <v>3.0</v>
      </c>
      <c r="B8" s="150"/>
      <c r="C8" s="150"/>
      <c r="D8" s="150"/>
      <c r="E8" s="150"/>
      <c r="F8" s="150"/>
      <c r="G8" s="150"/>
      <c r="H8" s="122">
        <f t="shared" si="2"/>
        <v>0</v>
      </c>
      <c r="J8" s="151"/>
      <c r="K8" s="40"/>
      <c r="L8" s="40"/>
      <c r="M8" s="40"/>
      <c r="N8" s="40"/>
      <c r="O8" s="40"/>
      <c r="P8" s="40"/>
      <c r="Q8" s="40"/>
      <c r="R8" s="40"/>
    </row>
    <row r="9">
      <c r="A9" s="63">
        <v>4.0</v>
      </c>
      <c r="B9" s="150"/>
      <c r="C9" s="150"/>
      <c r="D9" s="150"/>
      <c r="E9" s="150"/>
      <c r="F9" s="150"/>
      <c r="G9" s="150"/>
      <c r="H9" s="122">
        <f t="shared" si="2"/>
        <v>0</v>
      </c>
      <c r="J9" s="152"/>
      <c r="K9" s="40"/>
      <c r="L9" s="40"/>
      <c r="M9" s="40"/>
      <c r="N9" s="40"/>
      <c r="O9" s="40"/>
      <c r="P9" s="40"/>
      <c r="Q9" s="40"/>
      <c r="R9" s="40"/>
    </row>
    <row r="10">
      <c r="A10" s="63">
        <v>5.0</v>
      </c>
      <c r="B10" s="150"/>
      <c r="C10" s="150"/>
      <c r="D10" s="150"/>
      <c r="E10" s="150"/>
      <c r="F10" s="150"/>
      <c r="G10" s="150"/>
      <c r="H10" s="122">
        <f t="shared" si="2"/>
        <v>0</v>
      </c>
      <c r="J10" s="155"/>
      <c r="K10" s="40"/>
      <c r="L10" s="40"/>
      <c r="M10" s="40"/>
      <c r="N10" s="40"/>
      <c r="O10" s="40"/>
      <c r="P10" s="40"/>
      <c r="Q10" s="40"/>
      <c r="R10" s="40"/>
    </row>
    <row r="11">
      <c r="A11" s="63">
        <v>6.0</v>
      </c>
      <c r="B11" s="150"/>
      <c r="C11" s="150"/>
      <c r="D11" s="150"/>
      <c r="E11" s="150"/>
      <c r="F11" s="150"/>
      <c r="G11" s="150"/>
      <c r="H11" s="122">
        <f t="shared" si="2"/>
        <v>0</v>
      </c>
      <c r="J11" s="155"/>
      <c r="K11" s="40"/>
      <c r="L11" s="40"/>
      <c r="M11" s="40"/>
      <c r="N11" s="40"/>
      <c r="O11" s="40"/>
      <c r="P11" s="40"/>
      <c r="Q11" s="40"/>
      <c r="R11" s="40"/>
    </row>
    <row r="12">
      <c r="A12" s="63">
        <v>7.0</v>
      </c>
      <c r="B12" s="150"/>
      <c r="C12" s="150"/>
      <c r="D12" s="150"/>
      <c r="E12" s="150"/>
      <c r="F12" s="150"/>
      <c r="G12" s="150"/>
      <c r="H12" s="122">
        <f t="shared" si="2"/>
        <v>0</v>
      </c>
      <c r="J12" s="155"/>
      <c r="K12" s="40"/>
      <c r="L12" s="40"/>
      <c r="M12" s="40"/>
      <c r="N12" s="40"/>
      <c r="O12" s="40"/>
      <c r="P12" s="40"/>
      <c r="Q12" s="40"/>
      <c r="R12" s="40"/>
    </row>
    <row r="13">
      <c r="A13" s="63">
        <v>8.0</v>
      </c>
      <c r="B13" s="150"/>
      <c r="C13" s="150"/>
      <c r="D13" s="150"/>
      <c r="E13" s="150"/>
      <c r="F13" s="150"/>
      <c r="G13" s="150"/>
      <c r="H13" s="122">
        <f t="shared" si="2"/>
        <v>0</v>
      </c>
      <c r="J13" s="155"/>
      <c r="K13" s="40"/>
      <c r="L13" s="40"/>
      <c r="M13" s="40"/>
      <c r="N13" s="40"/>
      <c r="O13" s="40"/>
      <c r="P13" s="40"/>
      <c r="Q13" s="40"/>
      <c r="R13" s="40"/>
    </row>
    <row r="14">
      <c r="A14" s="63">
        <v>9.0</v>
      </c>
      <c r="B14" s="150"/>
      <c r="C14" s="150"/>
      <c r="D14" s="150"/>
      <c r="E14" s="150"/>
      <c r="F14" s="150"/>
      <c r="G14" s="150"/>
      <c r="H14" s="122">
        <f t="shared" si="2"/>
        <v>0</v>
      </c>
      <c r="J14" s="155"/>
      <c r="K14" s="40"/>
      <c r="L14" s="40"/>
      <c r="M14" s="40"/>
      <c r="N14" s="40"/>
      <c r="O14" s="40"/>
      <c r="P14" s="40"/>
      <c r="Q14" s="40"/>
      <c r="R14" s="40"/>
    </row>
    <row r="15">
      <c r="A15" s="63">
        <v>10.0</v>
      </c>
      <c r="B15" s="150"/>
      <c r="C15" s="150"/>
      <c r="D15" s="150"/>
      <c r="E15" s="150"/>
      <c r="F15" s="150"/>
      <c r="G15" s="150"/>
      <c r="H15" s="122">
        <f t="shared" si="2"/>
        <v>0</v>
      </c>
      <c r="J15" s="155"/>
      <c r="K15" s="40"/>
      <c r="L15" s="40"/>
      <c r="M15" s="40"/>
      <c r="N15" s="40"/>
      <c r="O15" s="40"/>
      <c r="P15" s="40"/>
      <c r="Q15" s="40"/>
      <c r="R15" s="40"/>
    </row>
    <row r="16">
      <c r="A16" s="63">
        <v>11.0</v>
      </c>
      <c r="B16" s="150"/>
      <c r="C16" s="150"/>
      <c r="D16" s="150"/>
      <c r="E16" s="150"/>
      <c r="F16" s="150"/>
      <c r="G16" s="150"/>
      <c r="H16" s="122">
        <f t="shared" si="2"/>
        <v>0</v>
      </c>
      <c r="J16" s="155"/>
      <c r="K16" s="40"/>
      <c r="L16" s="40"/>
      <c r="M16" s="40"/>
      <c r="N16" s="40"/>
      <c r="O16" s="40"/>
      <c r="P16" s="40"/>
      <c r="Q16" s="40"/>
      <c r="R16" s="40"/>
    </row>
    <row r="17">
      <c r="A17" s="63">
        <v>12.0</v>
      </c>
      <c r="B17" s="150"/>
      <c r="C17" s="150"/>
      <c r="D17" s="150"/>
      <c r="E17" s="150"/>
      <c r="F17" s="150"/>
      <c r="G17" s="150"/>
      <c r="H17" s="122">
        <f t="shared" si="2"/>
        <v>0</v>
      </c>
      <c r="J17" s="155"/>
      <c r="K17" s="40"/>
      <c r="L17" s="40"/>
      <c r="M17" s="40"/>
      <c r="N17" s="40"/>
      <c r="O17" s="40"/>
      <c r="P17" s="40"/>
      <c r="Q17" s="40"/>
      <c r="R17" s="40"/>
    </row>
    <row r="18">
      <c r="A18" s="63">
        <v>13.0</v>
      </c>
      <c r="B18" s="150"/>
      <c r="C18" s="150"/>
      <c r="D18" s="150"/>
      <c r="E18" s="150"/>
      <c r="F18" s="150"/>
      <c r="G18" s="150"/>
      <c r="H18" s="122">
        <f t="shared" si="2"/>
        <v>0</v>
      </c>
      <c r="J18" s="155"/>
      <c r="K18" s="40"/>
      <c r="L18" s="40"/>
      <c r="M18" s="40"/>
      <c r="N18" s="40"/>
      <c r="O18" s="40"/>
      <c r="P18" s="40"/>
      <c r="Q18" s="40"/>
      <c r="R18" s="40"/>
    </row>
    <row r="19">
      <c r="A19" s="63">
        <v>14.0</v>
      </c>
      <c r="B19" s="150"/>
      <c r="C19" s="150"/>
      <c r="D19" s="150"/>
      <c r="E19" s="150"/>
      <c r="F19" s="150"/>
      <c r="G19" s="150"/>
      <c r="H19" s="122">
        <f t="shared" si="2"/>
        <v>0</v>
      </c>
      <c r="J19" s="155"/>
      <c r="K19" s="40"/>
      <c r="L19" s="40"/>
      <c r="M19" s="40"/>
      <c r="N19" s="40"/>
      <c r="O19" s="40"/>
      <c r="P19" s="40"/>
      <c r="Q19" s="40"/>
      <c r="R19" s="40"/>
    </row>
    <row r="20">
      <c r="A20" s="63">
        <v>15.0</v>
      </c>
      <c r="B20" s="150"/>
      <c r="C20" s="150"/>
      <c r="D20" s="150"/>
      <c r="E20" s="150"/>
      <c r="F20" s="150"/>
      <c r="G20" s="150"/>
      <c r="H20" s="122">
        <f t="shared" si="2"/>
        <v>0</v>
      </c>
      <c r="J20" s="155"/>
      <c r="K20" s="40"/>
      <c r="L20" s="40"/>
      <c r="M20" s="40"/>
      <c r="N20" s="40"/>
      <c r="O20" s="40"/>
      <c r="P20" s="40"/>
      <c r="Q20" s="40"/>
      <c r="R20" s="40"/>
    </row>
    <row r="21">
      <c r="A21" s="63">
        <v>16.0</v>
      </c>
      <c r="B21" s="150"/>
      <c r="C21" s="150"/>
      <c r="D21" s="150"/>
      <c r="E21" s="150"/>
      <c r="F21" s="150"/>
      <c r="G21" s="150"/>
      <c r="H21" s="122">
        <f t="shared" si="2"/>
        <v>0</v>
      </c>
      <c r="J21" s="155"/>
      <c r="K21" s="40"/>
      <c r="L21" s="40"/>
      <c r="M21" s="40"/>
      <c r="N21" s="40"/>
      <c r="O21" s="40"/>
      <c r="P21" s="40"/>
      <c r="Q21" s="40"/>
      <c r="R21" s="40"/>
    </row>
    <row r="22">
      <c r="A22" s="63">
        <v>17.0</v>
      </c>
      <c r="B22" s="150"/>
      <c r="C22" s="147"/>
      <c r="D22" s="147"/>
      <c r="E22" s="150"/>
      <c r="F22" s="150"/>
      <c r="G22" s="150"/>
      <c r="H22" s="122">
        <f t="shared" si="2"/>
        <v>0</v>
      </c>
      <c r="J22" s="155"/>
      <c r="K22" s="40"/>
      <c r="L22" s="40"/>
      <c r="M22" s="40"/>
      <c r="N22" s="40"/>
      <c r="O22" s="40"/>
      <c r="P22" s="40"/>
      <c r="Q22" s="40"/>
      <c r="R22" s="40"/>
    </row>
    <row r="23">
      <c r="A23" s="63">
        <v>18.0</v>
      </c>
      <c r="B23" s="150"/>
      <c r="C23" s="150"/>
      <c r="D23" s="150"/>
      <c r="E23" s="150"/>
      <c r="F23" s="150"/>
      <c r="G23" s="150"/>
      <c r="H23" s="122">
        <f t="shared" si="2"/>
        <v>0</v>
      </c>
      <c r="J23" s="155"/>
      <c r="K23" s="40"/>
      <c r="L23" s="40"/>
      <c r="M23" s="40"/>
      <c r="N23" s="40"/>
      <c r="O23" s="40"/>
      <c r="P23" s="40"/>
      <c r="Q23" s="40"/>
      <c r="R23" s="40"/>
    </row>
    <row r="24">
      <c r="A24" s="63">
        <v>19.0</v>
      </c>
      <c r="B24" s="150"/>
      <c r="C24" s="150"/>
      <c r="D24" s="150"/>
      <c r="E24" s="150"/>
      <c r="F24" s="150"/>
      <c r="G24" s="150"/>
      <c r="H24" s="122">
        <f t="shared" si="2"/>
        <v>0</v>
      </c>
      <c r="J24" s="155"/>
      <c r="K24" s="40"/>
      <c r="L24" s="40"/>
      <c r="M24" s="40"/>
      <c r="N24" s="40"/>
      <c r="O24" s="40"/>
      <c r="P24" s="40"/>
      <c r="Q24" s="40"/>
      <c r="R24" s="40"/>
    </row>
    <row r="25">
      <c r="A25" s="63">
        <v>20.0</v>
      </c>
      <c r="B25" s="150"/>
      <c r="C25" s="150"/>
      <c r="D25" s="150"/>
      <c r="E25" s="150"/>
      <c r="F25" s="150"/>
      <c r="G25" s="150"/>
      <c r="H25" s="122">
        <f t="shared" si="2"/>
        <v>0</v>
      </c>
      <c r="J25" s="155"/>
      <c r="K25" s="40"/>
      <c r="L25" s="40"/>
      <c r="M25" s="40"/>
      <c r="N25" s="40"/>
      <c r="O25" s="40"/>
      <c r="P25" s="40"/>
      <c r="Q25" s="40"/>
      <c r="R25" s="40"/>
    </row>
    <row r="26">
      <c r="A26" s="63">
        <v>21.0</v>
      </c>
      <c r="B26" s="150"/>
      <c r="C26" s="150"/>
      <c r="D26" s="150"/>
      <c r="E26" s="150"/>
      <c r="F26" s="150"/>
      <c r="G26" s="147"/>
      <c r="H26" s="122">
        <f t="shared" si="2"/>
        <v>0</v>
      </c>
      <c r="J26" s="155"/>
      <c r="K26" s="40"/>
      <c r="L26" s="40"/>
      <c r="M26" s="40"/>
      <c r="N26" s="40"/>
      <c r="O26" s="40"/>
      <c r="P26" s="40"/>
      <c r="Q26" s="40"/>
      <c r="R26" s="40"/>
    </row>
    <row r="27">
      <c r="A27" s="63">
        <v>22.0</v>
      </c>
      <c r="B27" s="150"/>
      <c r="C27" s="150"/>
      <c r="D27" s="150"/>
      <c r="E27" s="150"/>
      <c r="F27" s="150"/>
      <c r="G27" s="150"/>
      <c r="H27" s="122">
        <f t="shared" si="2"/>
        <v>0</v>
      </c>
      <c r="J27" s="155"/>
      <c r="K27" s="40"/>
      <c r="L27" s="40"/>
      <c r="M27" s="40"/>
      <c r="N27" s="40"/>
      <c r="O27" s="40"/>
      <c r="P27" s="40"/>
      <c r="Q27" s="40"/>
      <c r="R27" s="40"/>
    </row>
    <row r="28">
      <c r="A28" s="63">
        <v>23.0</v>
      </c>
      <c r="B28" s="150"/>
      <c r="C28" s="150"/>
      <c r="D28" s="150"/>
      <c r="E28" s="150"/>
      <c r="F28" s="150"/>
      <c r="G28" s="150"/>
      <c r="H28" s="122">
        <f t="shared" si="2"/>
        <v>0</v>
      </c>
      <c r="J28" s="155"/>
      <c r="K28" s="40"/>
      <c r="L28" s="40"/>
      <c r="M28" s="40"/>
      <c r="N28" s="40"/>
      <c r="O28" s="40"/>
      <c r="P28" s="40"/>
      <c r="Q28" s="40"/>
      <c r="R28" s="40"/>
    </row>
    <row r="29">
      <c r="A29" s="63">
        <v>24.0</v>
      </c>
      <c r="B29" s="147"/>
      <c r="C29" s="147"/>
      <c r="D29" s="147"/>
      <c r="E29" s="147"/>
      <c r="F29" s="147"/>
      <c r="G29" s="147"/>
      <c r="H29" s="122">
        <f t="shared" si="2"/>
        <v>0</v>
      </c>
      <c r="J29" s="155"/>
      <c r="K29" s="40"/>
      <c r="L29" s="40"/>
      <c r="M29" s="40"/>
      <c r="N29" s="40"/>
      <c r="O29" s="40"/>
      <c r="P29" s="40"/>
      <c r="Q29" s="40"/>
      <c r="R29" s="40"/>
    </row>
    <row r="30">
      <c r="A30" s="63">
        <v>25.0</v>
      </c>
      <c r="B30" s="148"/>
      <c r="C30" s="148"/>
      <c r="D30" s="148"/>
      <c r="E30" s="148"/>
      <c r="F30" s="148"/>
      <c r="G30" s="148"/>
      <c r="H30" s="122">
        <f>SUM(B29:F29)</f>
        <v>0</v>
      </c>
      <c r="J30" s="155"/>
      <c r="K30" s="40"/>
      <c r="L30" s="40"/>
      <c r="M30" s="40"/>
      <c r="N30" s="40"/>
      <c r="O30" s="40"/>
      <c r="P30" s="40"/>
      <c r="Q30" s="40"/>
      <c r="R30" s="40"/>
    </row>
    <row r="31">
      <c r="A31" s="63">
        <v>26.0</v>
      </c>
      <c r="B31" s="150"/>
      <c r="C31" s="150"/>
      <c r="D31" s="150"/>
      <c r="E31" s="150"/>
      <c r="F31" s="150"/>
      <c r="G31" s="150"/>
      <c r="H31" s="122">
        <f t="shared" ref="H31:H72" si="3">SUM(B31:F31)</f>
        <v>0</v>
      </c>
      <c r="J31" s="155"/>
      <c r="K31" s="40"/>
      <c r="L31" s="40"/>
      <c r="M31" s="40"/>
      <c r="N31" s="40"/>
      <c r="O31" s="40"/>
      <c r="P31" s="40"/>
      <c r="Q31" s="40"/>
      <c r="R31" s="40"/>
    </row>
    <row r="32">
      <c r="A32" s="63">
        <v>27.0</v>
      </c>
      <c r="B32" s="150"/>
      <c r="C32" s="150"/>
      <c r="D32" s="150"/>
      <c r="E32" s="150"/>
      <c r="F32" s="150"/>
      <c r="G32" s="150"/>
      <c r="H32" s="122">
        <f t="shared" si="3"/>
        <v>0</v>
      </c>
      <c r="J32" s="155"/>
      <c r="K32" s="40"/>
      <c r="L32" s="40"/>
      <c r="M32" s="40"/>
      <c r="N32" s="40"/>
      <c r="O32" s="40"/>
      <c r="P32" s="40"/>
      <c r="Q32" s="40"/>
      <c r="R32" s="40"/>
    </row>
    <row r="33">
      <c r="A33" s="63">
        <v>28.0</v>
      </c>
      <c r="B33" s="150"/>
      <c r="C33" s="150"/>
      <c r="D33" s="150"/>
      <c r="E33" s="150"/>
      <c r="F33" s="150"/>
      <c r="G33" s="150"/>
      <c r="H33" s="122">
        <f t="shared" si="3"/>
        <v>0</v>
      </c>
      <c r="J33" s="155"/>
      <c r="K33" s="40"/>
      <c r="L33" s="40"/>
      <c r="M33" s="40"/>
      <c r="N33" s="40"/>
      <c r="O33" s="40"/>
      <c r="P33" s="40"/>
      <c r="Q33" s="40"/>
      <c r="R33" s="40"/>
    </row>
    <row r="34">
      <c r="A34" s="63">
        <v>29.0</v>
      </c>
      <c r="B34" s="150"/>
      <c r="C34" s="150"/>
      <c r="D34" s="150"/>
      <c r="E34" s="150"/>
      <c r="F34" s="150"/>
      <c r="G34" s="150"/>
      <c r="H34" s="122">
        <f t="shared" si="3"/>
        <v>0</v>
      </c>
      <c r="J34" s="155"/>
      <c r="K34" s="40"/>
      <c r="L34" s="40"/>
      <c r="M34" s="40"/>
      <c r="N34" s="40"/>
      <c r="O34" s="40"/>
      <c r="P34" s="40"/>
      <c r="Q34" s="40"/>
      <c r="R34" s="40"/>
    </row>
    <row r="35">
      <c r="A35" s="63">
        <v>30.0</v>
      </c>
      <c r="B35" s="150"/>
      <c r="C35" s="150"/>
      <c r="D35" s="150"/>
      <c r="E35" s="150"/>
      <c r="F35" s="150"/>
      <c r="G35" s="150"/>
      <c r="H35" s="122">
        <f t="shared" si="3"/>
        <v>0</v>
      </c>
      <c r="J35" s="155"/>
      <c r="K35" s="40"/>
      <c r="L35" s="40"/>
      <c r="M35" s="40"/>
      <c r="N35" s="40"/>
      <c r="O35" s="40"/>
      <c r="P35" s="40"/>
      <c r="Q35" s="40"/>
      <c r="R35" s="40"/>
    </row>
    <row r="36">
      <c r="A36" s="63">
        <v>31.0</v>
      </c>
      <c r="B36" s="150"/>
      <c r="C36" s="150"/>
      <c r="D36" s="150"/>
      <c r="E36" s="150"/>
      <c r="F36" s="150"/>
      <c r="G36" s="150"/>
      <c r="H36" s="122">
        <f t="shared" si="3"/>
        <v>0</v>
      </c>
      <c r="J36" s="155"/>
      <c r="K36" s="40"/>
      <c r="L36" s="40"/>
      <c r="M36" s="40"/>
      <c r="N36" s="40"/>
      <c r="O36" s="40"/>
      <c r="P36" s="40"/>
      <c r="Q36" s="40"/>
      <c r="R36" s="40"/>
    </row>
    <row r="37">
      <c r="A37" s="63">
        <v>32.0</v>
      </c>
      <c r="B37" s="150"/>
      <c r="C37" s="150"/>
      <c r="D37" s="150"/>
      <c r="E37" s="150"/>
      <c r="F37" s="150"/>
      <c r="G37" s="150"/>
      <c r="H37" s="122">
        <f t="shared" si="3"/>
        <v>0</v>
      </c>
      <c r="J37" s="155"/>
      <c r="K37" s="40"/>
      <c r="L37" s="40"/>
      <c r="M37" s="40"/>
      <c r="N37" s="40"/>
      <c r="O37" s="40"/>
      <c r="P37" s="40"/>
      <c r="Q37" s="40"/>
      <c r="R37" s="40"/>
    </row>
    <row r="38">
      <c r="A38" s="63">
        <v>33.0</v>
      </c>
      <c r="B38" s="150"/>
      <c r="C38" s="150"/>
      <c r="D38" s="150"/>
      <c r="E38" s="150"/>
      <c r="F38" s="150"/>
      <c r="G38" s="150"/>
      <c r="H38" s="122">
        <f t="shared" si="3"/>
        <v>0</v>
      </c>
      <c r="J38" s="155"/>
      <c r="K38" s="40"/>
      <c r="L38" s="40"/>
      <c r="M38" s="40"/>
      <c r="N38" s="40"/>
      <c r="O38" s="40"/>
      <c r="P38" s="40"/>
      <c r="Q38" s="40"/>
      <c r="R38" s="40"/>
    </row>
    <row r="39">
      <c r="A39" s="63">
        <v>34.0</v>
      </c>
      <c r="B39" s="150"/>
      <c r="C39" s="150"/>
      <c r="D39" s="150"/>
      <c r="E39" s="150"/>
      <c r="F39" s="150"/>
      <c r="G39" s="150"/>
      <c r="H39" s="122">
        <f t="shared" si="3"/>
        <v>0</v>
      </c>
      <c r="J39" s="155"/>
      <c r="K39" s="40"/>
      <c r="L39" s="40"/>
      <c r="M39" s="40"/>
      <c r="N39" s="40"/>
      <c r="O39" s="40"/>
      <c r="P39" s="40"/>
      <c r="Q39" s="40"/>
      <c r="R39" s="40"/>
    </row>
    <row r="40">
      <c r="A40" s="63">
        <v>35.0</v>
      </c>
      <c r="B40" s="150"/>
      <c r="C40" s="150"/>
      <c r="D40" s="150"/>
      <c r="E40" s="150"/>
      <c r="F40" s="150"/>
      <c r="G40" s="150"/>
      <c r="H40" s="122">
        <f t="shared" si="3"/>
        <v>0</v>
      </c>
      <c r="J40" s="155"/>
      <c r="K40" s="40"/>
      <c r="L40" s="40"/>
      <c r="M40" s="40"/>
      <c r="N40" s="40"/>
      <c r="O40" s="40"/>
      <c r="P40" s="40"/>
      <c r="Q40" s="40"/>
      <c r="R40" s="40"/>
    </row>
    <row r="41">
      <c r="A41" s="63">
        <v>36.0</v>
      </c>
      <c r="B41" s="150"/>
      <c r="C41" s="150"/>
      <c r="D41" s="150"/>
      <c r="E41" s="150"/>
      <c r="F41" s="150"/>
      <c r="G41" s="150"/>
      <c r="H41" s="122">
        <f t="shared" si="3"/>
        <v>0</v>
      </c>
      <c r="J41" s="155"/>
      <c r="K41" s="40"/>
      <c r="L41" s="40"/>
      <c r="M41" s="40"/>
      <c r="N41" s="40"/>
      <c r="O41" s="40"/>
      <c r="P41" s="40"/>
      <c r="Q41" s="40"/>
      <c r="R41" s="40"/>
    </row>
    <row r="42">
      <c r="A42" s="63">
        <v>37.0</v>
      </c>
      <c r="B42" s="150"/>
      <c r="C42" s="150"/>
      <c r="D42" s="150"/>
      <c r="E42" s="150"/>
      <c r="F42" s="150"/>
      <c r="G42" s="150"/>
      <c r="H42" s="122">
        <f t="shared" si="3"/>
        <v>0</v>
      </c>
      <c r="J42" s="155"/>
      <c r="K42" s="40"/>
      <c r="L42" s="40"/>
      <c r="M42" s="40"/>
      <c r="N42" s="40"/>
      <c r="O42" s="40"/>
      <c r="P42" s="40"/>
      <c r="Q42" s="40"/>
      <c r="R42" s="40"/>
    </row>
    <row r="43">
      <c r="A43" s="63">
        <v>38.0</v>
      </c>
      <c r="B43" s="150"/>
      <c r="C43" s="150"/>
      <c r="D43" s="150"/>
      <c r="E43" s="150"/>
      <c r="F43" s="150"/>
      <c r="G43" s="150"/>
      <c r="H43" s="122">
        <f t="shared" si="3"/>
        <v>0</v>
      </c>
      <c r="J43" s="155"/>
      <c r="K43" s="40"/>
      <c r="L43" s="40"/>
      <c r="M43" s="40"/>
      <c r="N43" s="40"/>
      <c r="O43" s="40"/>
      <c r="P43" s="40"/>
      <c r="Q43" s="40"/>
      <c r="R43" s="40"/>
    </row>
    <row r="44">
      <c r="A44" s="63">
        <v>39.0</v>
      </c>
      <c r="B44" s="150"/>
      <c r="C44" s="150"/>
      <c r="D44" s="150"/>
      <c r="E44" s="150"/>
      <c r="F44" s="150"/>
      <c r="G44" s="150"/>
      <c r="H44" s="122">
        <f t="shared" si="3"/>
        <v>0</v>
      </c>
      <c r="J44" s="155"/>
      <c r="K44" s="40"/>
      <c r="L44" s="40"/>
      <c r="M44" s="40"/>
      <c r="N44" s="40"/>
      <c r="O44" s="40"/>
      <c r="P44" s="40"/>
      <c r="Q44" s="40"/>
      <c r="R44" s="40"/>
    </row>
    <row r="45">
      <c r="A45" s="63">
        <v>40.0</v>
      </c>
      <c r="B45" s="150"/>
      <c r="C45" s="150"/>
      <c r="D45" s="150"/>
      <c r="E45" s="150"/>
      <c r="F45" s="150"/>
      <c r="G45" s="150"/>
      <c r="H45" s="122">
        <f t="shared" si="3"/>
        <v>0</v>
      </c>
      <c r="J45" s="155"/>
      <c r="K45" s="40"/>
      <c r="L45" s="40"/>
      <c r="M45" s="40"/>
      <c r="N45" s="40"/>
      <c r="O45" s="40"/>
      <c r="P45" s="40"/>
      <c r="Q45" s="40"/>
      <c r="R45" s="40"/>
    </row>
    <row r="46">
      <c r="A46" s="63">
        <v>41.0</v>
      </c>
      <c r="B46" s="150"/>
      <c r="C46" s="150"/>
      <c r="D46" s="150"/>
      <c r="E46" s="150"/>
      <c r="F46" s="150"/>
      <c r="G46" s="150"/>
      <c r="H46" s="122">
        <f t="shared" si="3"/>
        <v>0</v>
      </c>
      <c r="J46" s="155"/>
      <c r="K46" s="40"/>
      <c r="L46" s="40"/>
      <c r="M46" s="40"/>
      <c r="N46" s="40"/>
      <c r="O46" s="40"/>
      <c r="P46" s="40"/>
      <c r="Q46" s="40"/>
      <c r="R46" s="40"/>
    </row>
    <row r="47">
      <c r="A47" s="63">
        <v>42.0</v>
      </c>
      <c r="B47" s="150"/>
      <c r="C47" s="150"/>
      <c r="D47" s="150"/>
      <c r="E47" s="150"/>
      <c r="F47" s="150"/>
      <c r="G47" s="150"/>
      <c r="H47" s="122">
        <f t="shared" si="3"/>
        <v>0</v>
      </c>
      <c r="J47" s="155"/>
      <c r="K47" s="40"/>
      <c r="L47" s="40"/>
      <c r="M47" s="40"/>
      <c r="N47" s="40"/>
      <c r="O47" s="40"/>
      <c r="P47" s="40"/>
      <c r="Q47" s="40"/>
      <c r="R47" s="40"/>
    </row>
    <row r="48">
      <c r="A48" s="63">
        <v>43.0</v>
      </c>
      <c r="B48" s="150"/>
      <c r="C48" s="150"/>
      <c r="D48" s="150"/>
      <c r="E48" s="150"/>
      <c r="F48" s="150"/>
      <c r="G48" s="150"/>
      <c r="H48" s="122">
        <f t="shared" si="3"/>
        <v>0</v>
      </c>
      <c r="J48" s="155"/>
      <c r="K48" s="40"/>
      <c r="L48" s="40"/>
      <c r="M48" s="40"/>
      <c r="N48" s="40"/>
      <c r="O48" s="40"/>
      <c r="P48" s="40"/>
      <c r="Q48" s="40"/>
      <c r="R48" s="40"/>
    </row>
    <row r="49">
      <c r="A49" s="63">
        <v>44.0</v>
      </c>
      <c r="B49" s="150"/>
      <c r="C49" s="150"/>
      <c r="D49" s="150"/>
      <c r="E49" s="150"/>
      <c r="F49" s="150"/>
      <c r="G49" s="150"/>
      <c r="H49" s="122">
        <f t="shared" si="3"/>
        <v>0</v>
      </c>
      <c r="J49" s="155"/>
      <c r="K49" s="40"/>
      <c r="L49" s="40"/>
      <c r="M49" s="40"/>
      <c r="N49" s="40"/>
      <c r="O49" s="40"/>
      <c r="P49" s="40"/>
      <c r="Q49" s="40"/>
      <c r="R49" s="40"/>
    </row>
    <row r="50">
      <c r="A50" s="63">
        <v>45.0</v>
      </c>
      <c r="B50" s="150"/>
      <c r="C50" s="150"/>
      <c r="D50" s="150"/>
      <c r="E50" s="150"/>
      <c r="F50" s="150"/>
      <c r="G50" s="150"/>
      <c r="H50" s="122">
        <f t="shared" si="3"/>
        <v>0</v>
      </c>
      <c r="J50" s="155"/>
      <c r="K50" s="40"/>
      <c r="L50" s="40"/>
      <c r="M50" s="40"/>
      <c r="N50" s="40"/>
      <c r="O50" s="40"/>
      <c r="P50" s="40"/>
      <c r="Q50" s="40"/>
      <c r="R50" s="40"/>
    </row>
    <row r="51">
      <c r="A51" s="63">
        <v>46.0</v>
      </c>
      <c r="B51" s="150"/>
      <c r="C51" s="150"/>
      <c r="D51" s="150"/>
      <c r="E51" s="150"/>
      <c r="F51" s="150"/>
      <c r="G51" s="150"/>
      <c r="H51" s="122">
        <f t="shared" si="3"/>
        <v>0</v>
      </c>
      <c r="J51" s="155"/>
      <c r="K51" s="40"/>
      <c r="L51" s="40"/>
      <c r="M51" s="40"/>
      <c r="N51" s="40"/>
      <c r="O51" s="40"/>
      <c r="P51" s="40"/>
      <c r="Q51" s="40"/>
      <c r="R51" s="40"/>
    </row>
    <row r="52">
      <c r="A52" s="63">
        <v>47.0</v>
      </c>
      <c r="B52" s="150"/>
      <c r="C52" s="150"/>
      <c r="D52" s="150"/>
      <c r="E52" s="150"/>
      <c r="F52" s="150"/>
      <c r="G52" s="150"/>
      <c r="H52" s="122">
        <f t="shared" si="3"/>
        <v>0</v>
      </c>
      <c r="J52" s="155"/>
      <c r="K52" s="40"/>
      <c r="L52" s="40"/>
      <c r="M52" s="40"/>
      <c r="N52" s="40"/>
      <c r="O52" s="40"/>
      <c r="P52" s="40"/>
      <c r="Q52" s="40"/>
      <c r="R52" s="40"/>
    </row>
    <row r="53">
      <c r="A53" s="63">
        <v>48.0</v>
      </c>
      <c r="B53" s="150"/>
      <c r="C53" s="150"/>
      <c r="D53" s="150"/>
      <c r="E53" s="150"/>
      <c r="F53" s="150"/>
      <c r="G53" s="150"/>
      <c r="H53" s="122">
        <f t="shared" si="3"/>
        <v>0</v>
      </c>
      <c r="J53" s="155"/>
      <c r="K53" s="40"/>
      <c r="L53" s="40"/>
      <c r="M53" s="40"/>
      <c r="N53" s="40"/>
      <c r="O53" s="40"/>
      <c r="P53" s="40"/>
      <c r="Q53" s="40"/>
      <c r="R53" s="40"/>
    </row>
    <row r="54">
      <c r="A54" s="63">
        <v>49.0</v>
      </c>
      <c r="B54" s="150"/>
      <c r="C54" s="150"/>
      <c r="D54" s="150"/>
      <c r="E54" s="150"/>
      <c r="F54" s="150"/>
      <c r="G54" s="150"/>
      <c r="H54" s="122">
        <f t="shared" si="3"/>
        <v>0</v>
      </c>
      <c r="J54" s="155"/>
    </row>
    <row r="55">
      <c r="A55" s="63">
        <v>50.0</v>
      </c>
      <c r="B55" s="150"/>
      <c r="C55" s="150"/>
      <c r="D55" s="150"/>
      <c r="E55" s="150"/>
      <c r="F55" s="150"/>
      <c r="G55" s="150"/>
      <c r="H55" s="122">
        <f t="shared" si="3"/>
        <v>0</v>
      </c>
      <c r="J55" s="155"/>
    </row>
    <row r="56">
      <c r="A56" s="63">
        <v>51.0</v>
      </c>
      <c r="B56" s="150"/>
      <c r="C56" s="150"/>
      <c r="D56" s="150"/>
      <c r="E56" s="150"/>
      <c r="F56" s="150"/>
      <c r="G56" s="150"/>
      <c r="H56" s="122">
        <f t="shared" si="3"/>
        <v>0</v>
      </c>
      <c r="J56" s="155"/>
    </row>
    <row r="57">
      <c r="A57" s="63">
        <v>52.0</v>
      </c>
      <c r="B57" s="150"/>
      <c r="C57" s="150"/>
      <c r="D57" s="150"/>
      <c r="E57" s="150"/>
      <c r="F57" s="150"/>
      <c r="G57" s="150"/>
      <c r="H57" s="122">
        <f t="shared" si="3"/>
        <v>0</v>
      </c>
      <c r="J57" s="155"/>
    </row>
    <row r="58">
      <c r="A58" s="63">
        <v>53.0</v>
      </c>
      <c r="B58" s="150"/>
      <c r="C58" s="150"/>
      <c r="D58" s="150"/>
      <c r="E58" s="150"/>
      <c r="F58" s="150"/>
      <c r="G58" s="150"/>
      <c r="H58" s="122">
        <f t="shared" si="3"/>
        <v>0</v>
      </c>
      <c r="J58" s="155"/>
    </row>
    <row r="59">
      <c r="A59" s="63">
        <v>54.0</v>
      </c>
      <c r="B59" s="150"/>
      <c r="C59" s="150"/>
      <c r="D59" s="150"/>
      <c r="E59" s="150"/>
      <c r="F59" s="150"/>
      <c r="G59" s="150"/>
      <c r="H59" s="122">
        <f t="shared" si="3"/>
        <v>0</v>
      </c>
      <c r="J59" s="155"/>
    </row>
    <row r="60">
      <c r="A60" s="63">
        <v>55.0</v>
      </c>
      <c r="B60" s="150"/>
      <c r="C60" s="150"/>
      <c r="D60" s="150"/>
      <c r="E60" s="150"/>
      <c r="F60" s="150"/>
      <c r="G60" s="150"/>
      <c r="H60" s="122">
        <f t="shared" si="3"/>
        <v>0</v>
      </c>
      <c r="J60" s="155"/>
    </row>
    <row r="61">
      <c r="A61" s="63">
        <v>56.0</v>
      </c>
      <c r="B61" s="150"/>
      <c r="C61" s="150"/>
      <c r="D61" s="150"/>
      <c r="E61" s="150"/>
      <c r="F61" s="150"/>
      <c r="G61" s="150"/>
      <c r="H61" s="122">
        <f t="shared" si="3"/>
        <v>0</v>
      </c>
      <c r="J61" s="155"/>
    </row>
    <row r="62">
      <c r="A62" s="63">
        <v>57.0</v>
      </c>
      <c r="B62" s="150"/>
      <c r="C62" s="150"/>
      <c r="D62" s="150"/>
      <c r="E62" s="150"/>
      <c r="F62" s="150"/>
      <c r="G62" s="150"/>
      <c r="H62" s="122">
        <f t="shared" si="3"/>
        <v>0</v>
      </c>
      <c r="J62" s="155"/>
    </row>
    <row r="63">
      <c r="A63" s="63">
        <v>58.0</v>
      </c>
      <c r="B63" s="150"/>
      <c r="C63" s="150"/>
      <c r="D63" s="150"/>
      <c r="E63" s="150"/>
      <c r="F63" s="150"/>
      <c r="G63" s="150"/>
      <c r="H63" s="122">
        <f t="shared" si="3"/>
        <v>0</v>
      </c>
      <c r="J63" s="155"/>
    </row>
    <row r="64">
      <c r="A64" s="63">
        <v>59.0</v>
      </c>
      <c r="B64" s="150"/>
      <c r="C64" s="150"/>
      <c r="D64" s="150"/>
      <c r="E64" s="150"/>
      <c r="F64" s="150"/>
      <c r="G64" s="150"/>
      <c r="H64" s="122">
        <f t="shared" si="3"/>
        <v>0</v>
      </c>
      <c r="J64" s="155"/>
    </row>
    <row r="65">
      <c r="A65" s="63">
        <v>60.0</v>
      </c>
      <c r="B65" s="150"/>
      <c r="C65" s="150"/>
      <c r="D65" s="150"/>
      <c r="E65" s="150"/>
      <c r="F65" s="150"/>
      <c r="G65" s="150"/>
      <c r="H65" s="122">
        <f t="shared" si="3"/>
        <v>0</v>
      </c>
      <c r="J65" s="155"/>
    </row>
    <row r="66">
      <c r="A66" s="63">
        <v>61.0</v>
      </c>
      <c r="B66" s="150"/>
      <c r="C66" s="150"/>
      <c r="D66" s="150"/>
      <c r="E66" s="150"/>
      <c r="F66" s="150"/>
      <c r="G66" s="150"/>
      <c r="H66" s="122">
        <f t="shared" si="3"/>
        <v>0</v>
      </c>
      <c r="J66" s="155"/>
    </row>
    <row r="67">
      <c r="A67" s="63">
        <v>62.0</v>
      </c>
      <c r="B67" s="150"/>
      <c r="C67" s="150"/>
      <c r="D67" s="150"/>
      <c r="E67" s="150"/>
      <c r="F67" s="150"/>
      <c r="G67" s="150"/>
      <c r="H67" s="122">
        <f t="shared" si="3"/>
        <v>0</v>
      </c>
      <c r="J67" s="155"/>
    </row>
    <row r="68">
      <c r="A68" s="63">
        <v>63.0</v>
      </c>
      <c r="B68" s="150"/>
      <c r="C68" s="150"/>
      <c r="D68" s="150"/>
      <c r="E68" s="150"/>
      <c r="F68" s="150"/>
      <c r="G68" s="150"/>
      <c r="H68" s="122">
        <f t="shared" si="3"/>
        <v>0</v>
      </c>
      <c r="J68" s="155"/>
    </row>
    <row r="69">
      <c r="A69" s="63">
        <v>64.0</v>
      </c>
      <c r="B69" s="150"/>
      <c r="C69" s="150"/>
      <c r="D69" s="150"/>
      <c r="E69" s="150"/>
      <c r="F69" s="150"/>
      <c r="G69" s="150"/>
      <c r="H69" s="122">
        <f t="shared" si="3"/>
        <v>0</v>
      </c>
      <c r="J69" s="155"/>
    </row>
    <row r="70">
      <c r="A70" s="63">
        <v>65.0</v>
      </c>
      <c r="B70" s="150"/>
      <c r="C70" s="150"/>
      <c r="D70" s="150"/>
      <c r="E70" s="150"/>
      <c r="F70" s="150"/>
      <c r="G70" s="150"/>
      <c r="H70" s="122">
        <f t="shared" si="3"/>
        <v>0</v>
      </c>
      <c r="J70" s="155"/>
    </row>
    <row r="71">
      <c r="A71" s="63">
        <v>66.0</v>
      </c>
      <c r="B71" s="150"/>
      <c r="C71" s="150"/>
      <c r="D71" s="150"/>
      <c r="E71" s="150"/>
      <c r="F71" s="150"/>
      <c r="G71" s="150"/>
      <c r="H71" s="122">
        <f t="shared" si="3"/>
        <v>0</v>
      </c>
      <c r="J71" s="155"/>
    </row>
    <row r="72">
      <c r="A72" s="63">
        <v>67.0</v>
      </c>
      <c r="B72" s="150"/>
      <c r="C72" s="150"/>
      <c r="D72" s="150"/>
      <c r="E72" s="150"/>
      <c r="F72" s="150"/>
      <c r="G72" s="150"/>
      <c r="H72" s="122">
        <f t="shared" si="3"/>
        <v>0</v>
      </c>
      <c r="I72" s="128"/>
      <c r="J72" s="155"/>
      <c r="K72" s="128"/>
      <c r="L72" s="128"/>
      <c r="M72" s="128"/>
      <c r="N72" s="128"/>
      <c r="O72" s="128"/>
      <c r="P72" s="128"/>
      <c r="Q72" s="128"/>
      <c r="R72" s="128"/>
      <c r="S72" s="128"/>
      <c r="T72" s="128"/>
      <c r="U72" s="128"/>
      <c r="V72" s="128"/>
      <c r="W72" s="128"/>
      <c r="X72" s="128"/>
      <c r="Y72" s="128"/>
      <c r="Z72" s="128"/>
      <c r="AA72" s="128"/>
      <c r="AB72" s="128"/>
      <c r="AC72" s="128"/>
    </row>
    <row r="73">
      <c r="J73" s="155"/>
    </row>
    <row r="74">
      <c r="J74" s="156"/>
    </row>
    <row r="75">
      <c r="B75" s="75"/>
      <c r="C75" s="75"/>
      <c r="D75" s="75"/>
      <c r="E75" s="75"/>
      <c r="F75" s="75"/>
      <c r="G75" s="75"/>
      <c r="H75" s="75"/>
      <c r="J75" s="155"/>
    </row>
    <row r="76">
      <c r="B76" s="75"/>
      <c r="C76" s="75"/>
      <c r="D76" s="75"/>
      <c r="E76" s="75"/>
      <c r="F76" s="75"/>
      <c r="G76" s="75"/>
      <c r="H76" s="75"/>
      <c r="J76" s="134"/>
    </row>
    <row r="77">
      <c r="B77" s="75"/>
      <c r="C77" s="75"/>
      <c r="D77" s="75"/>
      <c r="E77" s="75"/>
      <c r="F77" s="75"/>
      <c r="G77" s="75"/>
      <c r="H77" s="75"/>
      <c r="J77" s="165"/>
    </row>
    <row r="78">
      <c r="B78" s="75"/>
      <c r="C78" s="75"/>
      <c r="D78" s="75"/>
      <c r="E78" s="75"/>
      <c r="F78" s="75"/>
      <c r="G78" s="75"/>
      <c r="H78" s="75"/>
      <c r="J78" s="165"/>
    </row>
    <row r="79">
      <c r="B79" s="75"/>
      <c r="C79" s="75"/>
      <c r="D79" s="75"/>
      <c r="E79" s="75"/>
      <c r="F79" s="75"/>
      <c r="G79" s="75"/>
      <c r="H79" s="75"/>
      <c r="J79" s="165"/>
    </row>
    <row r="80">
      <c r="B80" s="75"/>
      <c r="C80" s="75"/>
      <c r="D80" s="75"/>
      <c r="E80" s="75"/>
      <c r="F80" s="75"/>
      <c r="G80" s="75"/>
      <c r="H80" s="75"/>
      <c r="J80" s="165"/>
    </row>
    <row r="81">
      <c r="B81" s="75"/>
      <c r="C81" s="75"/>
      <c r="D81" s="75"/>
      <c r="E81" s="75"/>
      <c r="F81" s="75"/>
      <c r="G81" s="75"/>
      <c r="H81" s="75"/>
      <c r="J81" s="156"/>
    </row>
    <row r="82">
      <c r="B82" s="75"/>
      <c r="C82" s="75"/>
      <c r="D82" s="75"/>
      <c r="E82" s="75"/>
      <c r="F82" s="75"/>
      <c r="G82" s="75"/>
      <c r="H82" s="75"/>
      <c r="J82" s="165"/>
    </row>
    <row r="83">
      <c r="B83" s="75"/>
      <c r="C83" s="75"/>
      <c r="D83" s="75"/>
      <c r="E83" s="75"/>
      <c r="F83" s="75"/>
      <c r="G83" s="75"/>
      <c r="H83" s="75"/>
      <c r="J83" s="155"/>
    </row>
    <row r="84">
      <c r="B84" s="75"/>
      <c r="C84" s="75"/>
      <c r="D84" s="75"/>
      <c r="E84" s="75"/>
      <c r="F84" s="75"/>
      <c r="G84" s="75"/>
      <c r="H84" s="75"/>
      <c r="J84" s="165"/>
    </row>
    <row r="85">
      <c r="B85" s="75"/>
      <c r="C85" s="75"/>
      <c r="D85" s="75"/>
      <c r="E85" s="75"/>
      <c r="F85" s="75"/>
      <c r="G85" s="75"/>
      <c r="H85" s="75"/>
      <c r="J85" s="155"/>
    </row>
    <row r="86">
      <c r="B86" s="75"/>
      <c r="C86" s="75"/>
      <c r="D86" s="75"/>
      <c r="E86" s="75"/>
      <c r="F86" s="75"/>
      <c r="G86" s="75"/>
      <c r="H86" s="75"/>
      <c r="J86" s="166"/>
    </row>
    <row r="87">
      <c r="B87" s="75"/>
      <c r="C87" s="75"/>
      <c r="D87" s="75"/>
      <c r="E87" s="75"/>
      <c r="F87" s="75"/>
      <c r="G87" s="75"/>
      <c r="H87" s="75"/>
      <c r="J87" s="166"/>
    </row>
    <row r="88">
      <c r="B88" s="75"/>
      <c r="C88" s="75"/>
      <c r="D88" s="75"/>
      <c r="E88" s="75"/>
      <c r="F88" s="75"/>
      <c r="G88" s="75"/>
      <c r="H88" s="75"/>
      <c r="J88" s="166"/>
    </row>
    <row r="89">
      <c r="B89" s="75"/>
      <c r="C89" s="75"/>
      <c r="D89" s="75"/>
      <c r="E89" s="75"/>
      <c r="F89" s="75"/>
      <c r="G89" s="75"/>
      <c r="H89" s="75"/>
      <c r="J89" s="166"/>
    </row>
    <row r="90">
      <c r="B90" s="75"/>
      <c r="C90" s="75"/>
      <c r="D90" s="75"/>
      <c r="E90" s="75"/>
      <c r="F90" s="75"/>
      <c r="G90" s="75"/>
      <c r="H90" s="75"/>
      <c r="J90" s="166"/>
    </row>
    <row r="91">
      <c r="B91" s="75"/>
      <c r="C91" s="75"/>
      <c r="D91" s="75"/>
      <c r="E91" s="75"/>
      <c r="F91" s="75"/>
      <c r="G91" s="75"/>
      <c r="H91" s="75"/>
      <c r="J91" s="166"/>
    </row>
    <row r="92">
      <c r="B92" s="75"/>
      <c r="C92" s="75"/>
      <c r="D92" s="75"/>
      <c r="E92" s="75"/>
      <c r="F92" s="75"/>
      <c r="G92" s="75"/>
      <c r="H92" s="75"/>
      <c r="J92" s="166"/>
    </row>
    <row r="93">
      <c r="B93" s="75"/>
      <c r="C93" s="75"/>
      <c r="D93" s="75"/>
      <c r="E93" s="75"/>
      <c r="F93" s="75"/>
      <c r="G93" s="75"/>
      <c r="H93" s="75"/>
      <c r="J93" s="166"/>
    </row>
    <row r="94">
      <c r="B94" s="75"/>
      <c r="C94" s="75"/>
      <c r="D94" s="75"/>
      <c r="E94" s="75"/>
      <c r="F94" s="75"/>
      <c r="G94" s="75"/>
      <c r="H94" s="75"/>
      <c r="J94" s="166"/>
    </row>
    <row r="95">
      <c r="B95" s="75"/>
      <c r="C95" s="75"/>
      <c r="D95" s="75"/>
      <c r="E95" s="75"/>
      <c r="F95" s="75"/>
      <c r="G95" s="75"/>
      <c r="H95" s="75"/>
      <c r="J95" s="166"/>
    </row>
    <row r="96">
      <c r="B96" s="75"/>
      <c r="C96" s="75"/>
      <c r="D96" s="75"/>
      <c r="E96" s="75"/>
      <c r="F96" s="75"/>
      <c r="G96" s="75"/>
      <c r="H96" s="75"/>
      <c r="J96" s="166"/>
    </row>
    <row r="97">
      <c r="B97" s="75"/>
      <c r="C97" s="75"/>
      <c r="D97" s="75"/>
      <c r="E97" s="75"/>
      <c r="F97" s="75"/>
      <c r="G97" s="75"/>
      <c r="H97" s="75"/>
      <c r="J97" s="166"/>
    </row>
    <row r="98">
      <c r="B98" s="75"/>
      <c r="C98" s="75"/>
      <c r="D98" s="75"/>
      <c r="E98" s="75"/>
      <c r="F98" s="75"/>
      <c r="G98" s="75"/>
      <c r="H98" s="75"/>
      <c r="J98" s="166"/>
    </row>
    <row r="99">
      <c r="B99" s="75"/>
      <c r="C99" s="75"/>
      <c r="D99" s="75"/>
      <c r="E99" s="75"/>
      <c r="F99" s="75"/>
      <c r="G99" s="75"/>
      <c r="H99" s="75"/>
      <c r="J99" s="166"/>
    </row>
    <row r="100">
      <c r="B100" s="75"/>
      <c r="C100" s="75"/>
      <c r="D100" s="75"/>
      <c r="E100" s="75"/>
      <c r="F100" s="75"/>
      <c r="G100" s="75"/>
      <c r="H100" s="75"/>
      <c r="J100" s="166"/>
    </row>
    <row r="101">
      <c r="B101" s="75"/>
      <c r="C101" s="75"/>
      <c r="D101" s="75"/>
      <c r="E101" s="75"/>
      <c r="F101" s="75"/>
      <c r="G101" s="75"/>
      <c r="H101" s="75"/>
      <c r="J101" s="166"/>
    </row>
    <row r="102">
      <c r="B102" s="75"/>
      <c r="C102" s="75"/>
      <c r="D102" s="75"/>
      <c r="E102" s="75"/>
      <c r="F102" s="75"/>
      <c r="G102" s="75"/>
      <c r="H102" s="75"/>
      <c r="J102" s="166"/>
    </row>
    <row r="103">
      <c r="B103" s="75"/>
      <c r="C103" s="75"/>
      <c r="D103" s="75"/>
      <c r="E103" s="75"/>
      <c r="F103" s="75"/>
      <c r="G103" s="75"/>
      <c r="H103" s="75"/>
      <c r="J103" s="166"/>
    </row>
    <row r="104">
      <c r="B104" s="75"/>
      <c r="C104" s="75"/>
      <c r="D104" s="75"/>
      <c r="E104" s="75"/>
      <c r="F104" s="75"/>
      <c r="G104" s="75"/>
      <c r="H104" s="75"/>
      <c r="J104" s="166"/>
    </row>
    <row r="105">
      <c r="B105" s="75"/>
      <c r="C105" s="75"/>
      <c r="D105" s="75"/>
      <c r="E105" s="75"/>
      <c r="F105" s="75"/>
      <c r="G105" s="75"/>
      <c r="H105" s="75"/>
      <c r="J105" s="166"/>
    </row>
    <row r="106">
      <c r="B106" s="75"/>
      <c r="C106" s="75"/>
      <c r="D106" s="75"/>
      <c r="E106" s="75"/>
      <c r="F106" s="75"/>
      <c r="G106" s="75"/>
      <c r="H106" s="75"/>
      <c r="J106" s="166"/>
    </row>
    <row r="107">
      <c r="B107" s="75"/>
      <c r="C107" s="75"/>
      <c r="D107" s="75"/>
      <c r="E107" s="75"/>
      <c r="F107" s="75"/>
      <c r="G107" s="75"/>
      <c r="H107" s="75"/>
      <c r="J107" s="166"/>
    </row>
    <row r="108">
      <c r="B108" s="75"/>
      <c r="C108" s="75"/>
      <c r="D108" s="75"/>
      <c r="E108" s="75"/>
      <c r="F108" s="75"/>
      <c r="G108" s="75"/>
      <c r="H108" s="75"/>
      <c r="J108" s="166"/>
    </row>
    <row r="109">
      <c r="B109" s="75"/>
      <c r="C109" s="75"/>
      <c r="D109" s="75"/>
      <c r="E109" s="75"/>
      <c r="F109" s="75"/>
      <c r="G109" s="75"/>
      <c r="H109" s="75"/>
      <c r="J109" s="166"/>
    </row>
    <row r="110">
      <c r="B110" s="75"/>
      <c r="C110" s="75"/>
      <c r="D110" s="75"/>
      <c r="E110" s="75"/>
      <c r="F110" s="75"/>
      <c r="G110" s="75"/>
      <c r="H110" s="75"/>
      <c r="J110" s="166"/>
    </row>
    <row r="111">
      <c r="B111" s="75"/>
      <c r="C111" s="75"/>
      <c r="D111" s="75"/>
      <c r="E111" s="75"/>
      <c r="F111" s="75"/>
      <c r="G111" s="75"/>
      <c r="H111" s="75"/>
      <c r="J111" s="166"/>
    </row>
    <row r="112">
      <c r="B112" s="75"/>
      <c r="C112" s="75"/>
      <c r="D112" s="75"/>
      <c r="E112" s="75"/>
      <c r="F112" s="75"/>
      <c r="G112" s="75"/>
      <c r="H112" s="75"/>
      <c r="J112" s="166"/>
    </row>
    <row r="113">
      <c r="B113" s="75"/>
      <c r="C113" s="75"/>
      <c r="D113" s="75"/>
      <c r="E113" s="75"/>
      <c r="F113" s="75"/>
      <c r="G113" s="75"/>
      <c r="H113" s="75"/>
      <c r="J113" s="166"/>
    </row>
    <row r="114">
      <c r="B114" s="75"/>
      <c r="C114" s="75"/>
      <c r="D114" s="75"/>
      <c r="E114" s="75"/>
      <c r="F114" s="75"/>
      <c r="G114" s="75"/>
      <c r="H114" s="75"/>
      <c r="J114" s="166"/>
    </row>
    <row r="115">
      <c r="B115" s="75"/>
      <c r="C115" s="75"/>
      <c r="D115" s="75"/>
      <c r="E115" s="75"/>
      <c r="F115" s="75"/>
      <c r="G115" s="75"/>
      <c r="H115" s="75"/>
      <c r="J115" s="166"/>
    </row>
    <row r="116">
      <c r="B116" s="75"/>
      <c r="C116" s="75"/>
      <c r="D116" s="75"/>
      <c r="E116" s="75"/>
      <c r="F116" s="75"/>
      <c r="G116" s="75"/>
      <c r="H116" s="75"/>
      <c r="J116" s="166"/>
    </row>
    <row r="117">
      <c r="B117" s="75"/>
      <c r="C117" s="75"/>
      <c r="D117" s="75"/>
      <c r="E117" s="75"/>
      <c r="F117" s="75"/>
      <c r="G117" s="75"/>
      <c r="H117" s="75"/>
      <c r="J117" s="166"/>
    </row>
    <row r="118">
      <c r="B118" s="75"/>
      <c r="C118" s="75"/>
      <c r="D118" s="75"/>
      <c r="E118" s="75"/>
      <c r="F118" s="75"/>
      <c r="G118" s="75"/>
      <c r="H118" s="75"/>
      <c r="J118" s="166"/>
    </row>
    <row r="119">
      <c r="B119" s="75"/>
      <c r="C119" s="75"/>
      <c r="D119" s="75"/>
      <c r="E119" s="75"/>
      <c r="F119" s="75"/>
      <c r="G119" s="75"/>
      <c r="H119" s="75"/>
      <c r="J119" s="166"/>
    </row>
    <row r="120">
      <c r="B120" s="75"/>
      <c r="C120" s="75"/>
      <c r="D120" s="75"/>
      <c r="E120" s="75"/>
      <c r="F120" s="75"/>
      <c r="G120" s="75"/>
      <c r="H120" s="75"/>
      <c r="J120" s="166"/>
    </row>
    <row r="121">
      <c r="B121" s="75"/>
      <c r="C121" s="75"/>
      <c r="D121" s="75"/>
      <c r="E121" s="75"/>
      <c r="F121" s="75"/>
      <c r="G121" s="75"/>
      <c r="H121" s="75"/>
      <c r="J121" s="166"/>
    </row>
    <row r="122">
      <c r="B122" s="75"/>
      <c r="C122" s="75"/>
      <c r="D122" s="75"/>
      <c r="E122" s="75"/>
      <c r="F122" s="75"/>
      <c r="G122" s="75"/>
      <c r="H122" s="75"/>
      <c r="J122" s="166"/>
    </row>
    <row r="123">
      <c r="B123" s="75"/>
      <c r="C123" s="75"/>
      <c r="D123" s="75"/>
      <c r="E123" s="75"/>
      <c r="F123" s="75"/>
      <c r="G123" s="75"/>
      <c r="H123" s="75"/>
      <c r="J123" s="166"/>
    </row>
    <row r="124">
      <c r="B124" s="75"/>
      <c r="C124" s="75"/>
      <c r="D124" s="75"/>
      <c r="E124" s="75"/>
      <c r="F124" s="75"/>
      <c r="G124" s="75"/>
      <c r="H124" s="75"/>
      <c r="J124" s="166"/>
    </row>
    <row r="125">
      <c r="B125" s="75"/>
      <c r="C125" s="75"/>
      <c r="D125" s="75"/>
      <c r="E125" s="75"/>
      <c r="F125" s="75"/>
      <c r="G125" s="75"/>
      <c r="H125" s="75"/>
      <c r="J125" s="166"/>
    </row>
    <row r="126">
      <c r="B126" s="75"/>
      <c r="C126" s="75"/>
      <c r="D126" s="75"/>
      <c r="E126" s="75"/>
      <c r="F126" s="75"/>
      <c r="G126" s="75"/>
      <c r="H126" s="75"/>
      <c r="J126" s="166"/>
    </row>
    <row r="127">
      <c r="B127" s="75"/>
      <c r="C127" s="75"/>
      <c r="D127" s="75"/>
      <c r="E127" s="75"/>
      <c r="F127" s="75"/>
      <c r="G127" s="75"/>
      <c r="H127" s="75"/>
      <c r="J127" s="166"/>
    </row>
    <row r="128">
      <c r="B128" s="75"/>
      <c r="C128" s="75"/>
      <c r="D128" s="75"/>
      <c r="E128" s="75"/>
      <c r="F128" s="75"/>
      <c r="G128" s="75"/>
      <c r="H128" s="75"/>
      <c r="J128" s="166"/>
    </row>
    <row r="129">
      <c r="B129" s="75"/>
      <c r="C129" s="75"/>
      <c r="D129" s="75"/>
      <c r="E129" s="75"/>
      <c r="F129" s="75"/>
      <c r="G129" s="75"/>
      <c r="H129" s="75"/>
      <c r="J129" s="166"/>
    </row>
    <row r="130">
      <c r="B130" s="75"/>
      <c r="C130" s="75"/>
      <c r="D130" s="75"/>
      <c r="E130" s="75"/>
      <c r="F130" s="75"/>
      <c r="G130" s="75"/>
      <c r="H130" s="75"/>
      <c r="J130" s="166"/>
    </row>
    <row r="131">
      <c r="B131" s="75"/>
      <c r="C131" s="75"/>
      <c r="D131" s="75"/>
      <c r="E131" s="75"/>
      <c r="F131" s="75"/>
      <c r="G131" s="75"/>
      <c r="H131" s="75"/>
      <c r="J131" s="166"/>
    </row>
    <row r="132">
      <c r="B132" s="75"/>
      <c r="C132" s="75"/>
      <c r="D132" s="75"/>
      <c r="E132" s="75"/>
      <c r="F132" s="75"/>
      <c r="G132" s="75"/>
      <c r="H132" s="75"/>
      <c r="J132" s="166"/>
    </row>
    <row r="133">
      <c r="B133" s="75"/>
      <c r="C133" s="75"/>
      <c r="D133" s="75"/>
      <c r="E133" s="75"/>
      <c r="F133" s="75"/>
      <c r="G133" s="75"/>
      <c r="H133" s="75"/>
      <c r="J133" s="166"/>
    </row>
    <row r="134">
      <c r="B134" s="75"/>
      <c r="C134" s="75"/>
      <c r="D134" s="75"/>
      <c r="E134" s="75"/>
      <c r="F134" s="75"/>
      <c r="G134" s="75"/>
      <c r="H134" s="75"/>
      <c r="J134" s="166"/>
    </row>
    <row r="135">
      <c r="B135" s="75"/>
      <c r="C135" s="75"/>
      <c r="D135" s="75"/>
      <c r="E135" s="75"/>
      <c r="F135" s="75"/>
      <c r="G135" s="75"/>
      <c r="H135" s="75"/>
      <c r="J135" s="166"/>
    </row>
    <row r="136">
      <c r="B136" s="75"/>
      <c r="C136" s="75"/>
      <c r="D136" s="75"/>
      <c r="E136" s="75"/>
      <c r="F136" s="75"/>
      <c r="G136" s="75"/>
      <c r="H136" s="75"/>
      <c r="J136" s="166"/>
    </row>
    <row r="137">
      <c r="B137" s="75"/>
      <c r="C137" s="75"/>
      <c r="D137" s="75"/>
      <c r="E137" s="75"/>
      <c r="F137" s="75"/>
      <c r="G137" s="75"/>
      <c r="H137" s="75"/>
      <c r="J137" s="166"/>
    </row>
    <row r="138">
      <c r="B138" s="75"/>
      <c r="C138" s="75"/>
      <c r="D138" s="75"/>
      <c r="E138" s="75"/>
      <c r="F138" s="75"/>
      <c r="G138" s="75"/>
      <c r="H138" s="75"/>
      <c r="J138" s="166"/>
    </row>
    <row r="139">
      <c r="B139" s="75"/>
      <c r="C139" s="75"/>
      <c r="D139" s="75"/>
      <c r="E139" s="75"/>
      <c r="F139" s="75"/>
      <c r="G139" s="75"/>
      <c r="H139" s="75"/>
      <c r="J139" s="166"/>
    </row>
    <row r="140">
      <c r="B140" s="75"/>
      <c r="C140" s="75"/>
      <c r="D140" s="75"/>
      <c r="E140" s="75"/>
      <c r="F140" s="75"/>
      <c r="G140" s="75"/>
      <c r="H140" s="75"/>
      <c r="J140" s="166"/>
    </row>
    <row r="141">
      <c r="B141" s="75"/>
      <c r="C141" s="75"/>
      <c r="D141" s="75"/>
      <c r="E141" s="75"/>
      <c r="F141" s="75"/>
      <c r="G141" s="75"/>
      <c r="H141" s="75"/>
      <c r="J141" s="166"/>
    </row>
    <row r="142">
      <c r="B142" s="75"/>
      <c r="C142" s="75"/>
      <c r="D142" s="75"/>
      <c r="E142" s="75"/>
      <c r="F142" s="75"/>
      <c r="G142" s="75"/>
      <c r="H142" s="75"/>
      <c r="J142" s="166"/>
    </row>
    <row r="143">
      <c r="B143" s="75"/>
      <c r="C143" s="75"/>
      <c r="D143" s="75"/>
      <c r="E143" s="75"/>
      <c r="F143" s="75"/>
      <c r="G143" s="75"/>
      <c r="H143" s="75"/>
      <c r="J143" s="166"/>
    </row>
    <row r="144">
      <c r="B144" s="75"/>
      <c r="C144" s="75"/>
      <c r="D144" s="75"/>
      <c r="E144" s="75"/>
      <c r="F144" s="75"/>
      <c r="G144" s="75"/>
      <c r="H144" s="75"/>
      <c r="J144" s="166"/>
    </row>
    <row r="145">
      <c r="B145" s="75"/>
      <c r="C145" s="75"/>
      <c r="D145" s="75"/>
      <c r="E145" s="75"/>
      <c r="F145" s="75"/>
      <c r="G145" s="75"/>
      <c r="H145" s="75"/>
      <c r="J145" s="166"/>
    </row>
    <row r="146">
      <c r="B146" s="75"/>
      <c r="C146" s="75"/>
      <c r="D146" s="75"/>
      <c r="E146" s="75"/>
      <c r="F146" s="75"/>
      <c r="G146" s="75"/>
      <c r="H146" s="75"/>
      <c r="J146" s="166"/>
    </row>
    <row r="147">
      <c r="B147" s="75"/>
      <c r="C147" s="75"/>
      <c r="D147" s="75"/>
      <c r="E147" s="75"/>
      <c r="F147" s="75"/>
      <c r="G147" s="75"/>
      <c r="H147" s="75"/>
      <c r="J147" s="166"/>
    </row>
    <row r="148">
      <c r="B148" s="75"/>
      <c r="C148" s="75"/>
      <c r="D148" s="75"/>
      <c r="E148" s="75"/>
      <c r="F148" s="75"/>
      <c r="G148" s="75"/>
      <c r="H148" s="75"/>
      <c r="J148" s="166"/>
    </row>
    <row r="149">
      <c r="B149" s="75"/>
      <c r="C149" s="75"/>
      <c r="D149" s="75"/>
      <c r="E149" s="75"/>
      <c r="F149" s="75"/>
      <c r="G149" s="75"/>
      <c r="H149" s="75"/>
      <c r="J149" s="166"/>
    </row>
    <row r="150">
      <c r="B150" s="75"/>
      <c r="C150" s="75"/>
      <c r="D150" s="75"/>
      <c r="E150" s="75"/>
      <c r="F150" s="75"/>
      <c r="G150" s="75"/>
      <c r="H150" s="75"/>
      <c r="J150" s="166"/>
    </row>
    <row r="151">
      <c r="B151" s="75"/>
      <c r="C151" s="75"/>
      <c r="D151" s="75"/>
      <c r="E151" s="75"/>
      <c r="F151" s="75"/>
      <c r="G151" s="75"/>
      <c r="H151" s="75"/>
      <c r="J151" s="166"/>
    </row>
    <row r="152">
      <c r="B152" s="75"/>
      <c r="C152" s="75"/>
      <c r="D152" s="75"/>
      <c r="E152" s="75"/>
      <c r="F152" s="75"/>
      <c r="G152" s="75"/>
      <c r="H152" s="75"/>
      <c r="J152" s="166"/>
    </row>
    <row r="153">
      <c r="B153" s="75"/>
      <c r="C153" s="75"/>
      <c r="D153" s="75"/>
      <c r="E153" s="75"/>
      <c r="F153" s="75"/>
      <c r="G153" s="75"/>
      <c r="H153" s="75"/>
      <c r="J153" s="166"/>
    </row>
    <row r="154">
      <c r="B154" s="75"/>
      <c r="C154" s="75"/>
      <c r="D154" s="75"/>
      <c r="E154" s="75"/>
      <c r="F154" s="75"/>
      <c r="G154" s="75"/>
      <c r="H154" s="75"/>
      <c r="J154" s="166"/>
    </row>
    <row r="155">
      <c r="B155" s="75"/>
      <c r="C155" s="75"/>
      <c r="D155" s="75"/>
      <c r="E155" s="75"/>
      <c r="F155" s="75"/>
      <c r="G155" s="75"/>
      <c r="H155" s="75"/>
      <c r="J155" s="166"/>
    </row>
    <row r="156">
      <c r="B156" s="75"/>
      <c r="C156" s="75"/>
      <c r="D156" s="75"/>
      <c r="E156" s="75"/>
      <c r="F156" s="75"/>
      <c r="G156" s="75"/>
      <c r="H156" s="75"/>
      <c r="J156" s="166"/>
    </row>
    <row r="157">
      <c r="B157" s="75"/>
      <c r="C157" s="75"/>
      <c r="D157" s="75"/>
      <c r="E157" s="75"/>
      <c r="F157" s="75"/>
      <c r="G157" s="75"/>
      <c r="H157" s="75"/>
      <c r="J157" s="166"/>
    </row>
    <row r="158">
      <c r="B158" s="75"/>
      <c r="C158" s="75"/>
      <c r="D158" s="75"/>
      <c r="E158" s="75"/>
      <c r="F158" s="75"/>
      <c r="G158" s="75"/>
      <c r="H158" s="75"/>
      <c r="J158" s="166"/>
    </row>
    <row r="159">
      <c r="B159" s="75"/>
      <c r="C159" s="75"/>
      <c r="D159" s="75"/>
      <c r="E159" s="75"/>
      <c r="F159" s="75"/>
      <c r="G159" s="75"/>
      <c r="H159" s="75"/>
      <c r="J159" s="166"/>
    </row>
    <row r="160">
      <c r="B160" s="75"/>
      <c r="C160" s="75"/>
      <c r="D160" s="75"/>
      <c r="E160" s="75"/>
      <c r="F160" s="75"/>
      <c r="G160" s="75"/>
      <c r="H160" s="75"/>
      <c r="J160" s="166"/>
    </row>
    <row r="161">
      <c r="B161" s="75"/>
      <c r="C161" s="75"/>
      <c r="D161" s="75"/>
      <c r="E161" s="75"/>
      <c r="F161" s="75"/>
      <c r="G161" s="75"/>
      <c r="H161" s="75"/>
      <c r="J161" s="166"/>
    </row>
    <row r="162">
      <c r="B162" s="75"/>
      <c r="C162" s="75"/>
      <c r="D162" s="75"/>
      <c r="E162" s="75"/>
      <c r="F162" s="75"/>
      <c r="G162" s="75"/>
      <c r="H162" s="75"/>
      <c r="J162" s="166"/>
    </row>
    <row r="163">
      <c r="B163" s="75"/>
      <c r="C163" s="75"/>
      <c r="D163" s="75"/>
      <c r="E163" s="75"/>
      <c r="F163" s="75"/>
      <c r="G163" s="75"/>
      <c r="H163" s="75"/>
      <c r="J163" s="166"/>
    </row>
    <row r="164">
      <c r="B164" s="75"/>
      <c r="C164" s="75"/>
      <c r="D164" s="75"/>
      <c r="E164" s="75"/>
      <c r="F164" s="75"/>
      <c r="G164" s="75"/>
      <c r="H164" s="75"/>
      <c r="J164" s="166"/>
    </row>
    <row r="165">
      <c r="B165" s="75"/>
      <c r="C165" s="75"/>
      <c r="D165" s="75"/>
      <c r="E165" s="75"/>
      <c r="F165" s="75"/>
      <c r="G165" s="75"/>
      <c r="H165" s="75"/>
      <c r="J165" s="166"/>
    </row>
    <row r="166">
      <c r="B166" s="75"/>
      <c r="C166" s="75"/>
      <c r="D166" s="75"/>
      <c r="E166" s="75"/>
      <c r="F166" s="75"/>
      <c r="G166" s="75"/>
      <c r="H166" s="75"/>
      <c r="J166" s="166"/>
    </row>
    <row r="167">
      <c r="B167" s="75"/>
      <c r="C167" s="75"/>
      <c r="D167" s="75"/>
      <c r="E167" s="75"/>
      <c r="F167" s="75"/>
      <c r="G167" s="75"/>
      <c r="H167" s="75"/>
      <c r="J167" s="166"/>
    </row>
    <row r="168">
      <c r="B168" s="75"/>
      <c r="C168" s="75"/>
      <c r="D168" s="75"/>
      <c r="E168" s="75"/>
      <c r="F168" s="75"/>
      <c r="G168" s="75"/>
      <c r="H168" s="75"/>
      <c r="J168" s="166"/>
    </row>
    <row r="169">
      <c r="B169" s="75"/>
      <c r="C169" s="75"/>
      <c r="D169" s="75"/>
      <c r="E169" s="75"/>
      <c r="F169" s="75"/>
      <c r="G169" s="75"/>
      <c r="H169" s="75"/>
      <c r="J169" s="166"/>
    </row>
    <row r="170">
      <c r="B170" s="75"/>
      <c r="C170" s="75"/>
      <c r="D170" s="75"/>
      <c r="E170" s="75"/>
      <c r="F170" s="75"/>
      <c r="G170" s="75"/>
      <c r="H170" s="75"/>
      <c r="J170" s="166"/>
    </row>
    <row r="171">
      <c r="B171" s="75"/>
      <c r="C171" s="75"/>
      <c r="D171" s="75"/>
      <c r="E171" s="75"/>
      <c r="F171" s="75"/>
      <c r="G171" s="75"/>
      <c r="H171" s="75"/>
      <c r="J171" s="166"/>
    </row>
    <row r="172">
      <c r="B172" s="75"/>
      <c r="C172" s="75"/>
      <c r="D172" s="75"/>
      <c r="E172" s="75"/>
      <c r="F172" s="75"/>
      <c r="G172" s="75"/>
      <c r="H172" s="75"/>
      <c r="J172" s="166"/>
    </row>
    <row r="173">
      <c r="B173" s="75"/>
      <c r="C173" s="75"/>
      <c r="D173" s="75"/>
      <c r="E173" s="75"/>
      <c r="F173" s="75"/>
      <c r="G173" s="75"/>
      <c r="H173" s="75"/>
      <c r="J173" s="166"/>
    </row>
    <row r="174">
      <c r="B174" s="75"/>
      <c r="C174" s="75"/>
      <c r="D174" s="75"/>
      <c r="E174" s="75"/>
      <c r="F174" s="75"/>
      <c r="G174" s="75"/>
      <c r="H174" s="75"/>
      <c r="J174" s="166"/>
    </row>
    <row r="175">
      <c r="B175" s="75"/>
      <c r="C175" s="75"/>
      <c r="D175" s="75"/>
      <c r="E175" s="75"/>
      <c r="F175" s="75"/>
      <c r="G175" s="75"/>
      <c r="H175" s="75"/>
      <c r="J175" s="166"/>
    </row>
    <row r="176">
      <c r="B176" s="75"/>
      <c r="C176" s="75"/>
      <c r="D176" s="75"/>
      <c r="E176" s="75"/>
      <c r="F176" s="75"/>
      <c r="G176" s="75"/>
      <c r="H176" s="75"/>
      <c r="J176" s="166"/>
    </row>
    <row r="177">
      <c r="B177" s="75"/>
      <c r="C177" s="75"/>
      <c r="D177" s="75"/>
      <c r="E177" s="75"/>
      <c r="F177" s="75"/>
      <c r="G177" s="75"/>
      <c r="H177" s="75"/>
      <c r="J177" s="166"/>
    </row>
    <row r="178">
      <c r="B178" s="75"/>
      <c r="C178" s="75"/>
      <c r="D178" s="75"/>
      <c r="E178" s="75"/>
      <c r="F178" s="75"/>
      <c r="G178" s="75"/>
      <c r="H178" s="75"/>
      <c r="J178" s="166"/>
    </row>
    <row r="179">
      <c r="B179" s="75"/>
      <c r="C179" s="75"/>
      <c r="D179" s="75"/>
      <c r="E179" s="75"/>
      <c r="F179" s="75"/>
      <c r="G179" s="75"/>
      <c r="H179" s="75"/>
      <c r="J179" s="166"/>
    </row>
    <row r="180">
      <c r="B180" s="75"/>
      <c r="C180" s="75"/>
      <c r="D180" s="75"/>
      <c r="E180" s="75"/>
      <c r="F180" s="75"/>
      <c r="G180" s="75"/>
      <c r="H180" s="75"/>
      <c r="J180" s="166"/>
    </row>
    <row r="181">
      <c r="B181" s="75"/>
      <c r="C181" s="75"/>
      <c r="D181" s="75"/>
      <c r="E181" s="75"/>
      <c r="F181" s="75"/>
      <c r="G181" s="75"/>
      <c r="H181" s="75"/>
      <c r="J181" s="166"/>
    </row>
    <row r="182">
      <c r="B182" s="75"/>
      <c r="C182" s="75"/>
      <c r="D182" s="75"/>
      <c r="E182" s="75"/>
      <c r="F182" s="75"/>
      <c r="G182" s="75"/>
      <c r="H182" s="75"/>
      <c r="J182" s="166"/>
    </row>
    <row r="183">
      <c r="B183" s="75"/>
      <c r="C183" s="75"/>
      <c r="D183" s="75"/>
      <c r="E183" s="75"/>
      <c r="F183" s="75"/>
      <c r="G183" s="75"/>
      <c r="H183" s="75"/>
      <c r="J183" s="166"/>
    </row>
    <row r="184">
      <c r="B184" s="75"/>
      <c r="C184" s="75"/>
      <c r="D184" s="75"/>
      <c r="E184" s="75"/>
      <c r="F184" s="75"/>
      <c r="G184" s="75"/>
      <c r="H184" s="75"/>
      <c r="J184" s="166"/>
    </row>
    <row r="185">
      <c r="B185" s="75"/>
      <c r="C185" s="75"/>
      <c r="D185" s="75"/>
      <c r="E185" s="75"/>
      <c r="F185" s="75"/>
      <c r="G185" s="75"/>
      <c r="H185" s="75"/>
      <c r="J185" s="166"/>
    </row>
    <row r="186">
      <c r="B186" s="75"/>
      <c r="C186" s="75"/>
      <c r="D186" s="75"/>
      <c r="E186" s="75"/>
      <c r="F186" s="75"/>
      <c r="G186" s="75"/>
      <c r="H186" s="75"/>
      <c r="J186" s="166"/>
    </row>
    <row r="187">
      <c r="B187" s="75"/>
      <c r="C187" s="75"/>
      <c r="D187" s="75"/>
      <c r="E187" s="75"/>
      <c r="F187" s="75"/>
      <c r="G187" s="75"/>
      <c r="H187" s="75"/>
      <c r="J187" s="166"/>
    </row>
    <row r="188">
      <c r="B188" s="75"/>
      <c r="C188" s="75"/>
      <c r="D188" s="75"/>
      <c r="E188" s="75"/>
      <c r="F188" s="75"/>
      <c r="G188" s="75"/>
      <c r="H188" s="75"/>
      <c r="J188" s="166"/>
    </row>
    <row r="189">
      <c r="B189" s="75"/>
      <c r="C189" s="75"/>
      <c r="D189" s="75"/>
      <c r="E189" s="75"/>
      <c r="F189" s="75"/>
      <c r="G189" s="75"/>
      <c r="H189" s="75"/>
      <c r="J189" s="166"/>
    </row>
    <row r="190">
      <c r="B190" s="75"/>
      <c r="C190" s="75"/>
      <c r="D190" s="75"/>
      <c r="E190" s="75"/>
      <c r="F190" s="75"/>
      <c r="G190" s="75"/>
      <c r="H190" s="75"/>
      <c r="J190" s="166"/>
    </row>
    <row r="191">
      <c r="B191" s="75"/>
      <c r="C191" s="75"/>
      <c r="D191" s="75"/>
      <c r="E191" s="75"/>
      <c r="F191" s="75"/>
      <c r="G191" s="75"/>
      <c r="H191" s="75"/>
      <c r="J191" s="166"/>
    </row>
    <row r="192">
      <c r="B192" s="75"/>
      <c r="C192" s="75"/>
      <c r="D192" s="75"/>
      <c r="E192" s="75"/>
      <c r="F192" s="75"/>
      <c r="G192" s="75"/>
      <c r="H192" s="75"/>
      <c r="J192" s="166"/>
    </row>
    <row r="193">
      <c r="B193" s="75"/>
      <c r="C193" s="75"/>
      <c r="D193" s="75"/>
      <c r="E193" s="75"/>
      <c r="F193" s="75"/>
      <c r="G193" s="75"/>
      <c r="H193" s="75"/>
      <c r="J193" s="166"/>
    </row>
    <row r="194">
      <c r="B194" s="75"/>
      <c r="C194" s="75"/>
      <c r="D194" s="75"/>
      <c r="E194" s="75"/>
      <c r="F194" s="75"/>
      <c r="G194" s="75"/>
      <c r="H194" s="75"/>
      <c r="J194" s="166"/>
    </row>
    <row r="195">
      <c r="B195" s="75"/>
      <c r="C195" s="75"/>
      <c r="D195" s="75"/>
      <c r="E195" s="75"/>
      <c r="F195" s="75"/>
      <c r="G195" s="75"/>
      <c r="H195" s="75"/>
      <c r="J195" s="166"/>
    </row>
    <row r="196">
      <c r="B196" s="75"/>
      <c r="C196" s="75"/>
      <c r="D196" s="75"/>
      <c r="E196" s="75"/>
      <c r="F196" s="75"/>
      <c r="G196" s="75"/>
      <c r="H196" s="75"/>
      <c r="J196" s="166"/>
    </row>
    <row r="197">
      <c r="B197" s="75"/>
      <c r="C197" s="75"/>
      <c r="D197" s="75"/>
      <c r="E197" s="75"/>
      <c r="F197" s="75"/>
      <c r="G197" s="75"/>
      <c r="H197" s="75"/>
      <c r="J197" s="166"/>
    </row>
    <row r="198">
      <c r="B198" s="75"/>
      <c r="C198" s="75"/>
      <c r="D198" s="75"/>
      <c r="E198" s="75"/>
      <c r="F198" s="75"/>
      <c r="G198" s="75"/>
      <c r="H198" s="75"/>
      <c r="J198" s="166"/>
    </row>
    <row r="199">
      <c r="B199" s="75"/>
      <c r="C199" s="75"/>
      <c r="D199" s="75"/>
      <c r="E199" s="75"/>
      <c r="F199" s="75"/>
      <c r="G199" s="75"/>
      <c r="H199" s="75"/>
      <c r="J199" s="166"/>
    </row>
    <row r="200">
      <c r="B200" s="75"/>
      <c r="C200" s="75"/>
      <c r="D200" s="75"/>
      <c r="E200" s="75"/>
      <c r="F200" s="75"/>
      <c r="G200" s="75"/>
      <c r="H200" s="75"/>
      <c r="J200" s="166"/>
    </row>
    <row r="201">
      <c r="B201" s="75"/>
      <c r="C201" s="75"/>
      <c r="D201" s="75"/>
      <c r="E201" s="75"/>
      <c r="F201" s="75"/>
      <c r="G201" s="75"/>
      <c r="H201" s="75"/>
      <c r="J201" s="166"/>
    </row>
    <row r="202">
      <c r="B202" s="75"/>
      <c r="C202" s="75"/>
      <c r="D202" s="75"/>
      <c r="E202" s="75"/>
      <c r="F202" s="75"/>
      <c r="G202" s="75"/>
      <c r="H202" s="75"/>
      <c r="J202" s="166"/>
    </row>
    <row r="203">
      <c r="B203" s="75"/>
      <c r="C203" s="75"/>
      <c r="D203" s="75"/>
      <c r="E203" s="75"/>
      <c r="F203" s="75"/>
      <c r="G203" s="75"/>
      <c r="H203" s="75"/>
      <c r="J203" s="166"/>
    </row>
    <row r="204">
      <c r="B204" s="75"/>
      <c r="C204" s="75"/>
      <c r="D204" s="75"/>
      <c r="E204" s="75"/>
      <c r="F204" s="75"/>
      <c r="G204" s="75"/>
      <c r="H204" s="75"/>
      <c r="J204" s="166"/>
    </row>
    <row r="205">
      <c r="B205" s="75"/>
      <c r="C205" s="75"/>
      <c r="D205" s="75"/>
      <c r="E205" s="75"/>
      <c r="F205" s="75"/>
      <c r="G205" s="75"/>
      <c r="H205" s="75"/>
      <c r="J205" s="166"/>
    </row>
    <row r="206">
      <c r="B206" s="75"/>
      <c r="C206" s="75"/>
      <c r="D206" s="75"/>
      <c r="E206" s="75"/>
      <c r="F206" s="75"/>
      <c r="G206" s="75"/>
      <c r="H206" s="75"/>
      <c r="J206" s="166"/>
    </row>
    <row r="207">
      <c r="B207" s="75"/>
      <c r="C207" s="75"/>
      <c r="D207" s="75"/>
      <c r="E207" s="75"/>
      <c r="F207" s="75"/>
      <c r="G207" s="75"/>
      <c r="H207" s="75"/>
      <c r="J207" s="166"/>
    </row>
    <row r="208">
      <c r="B208" s="75"/>
      <c r="C208" s="75"/>
      <c r="D208" s="75"/>
      <c r="E208" s="75"/>
      <c r="F208" s="75"/>
      <c r="G208" s="75"/>
      <c r="H208" s="75"/>
      <c r="J208" s="166"/>
    </row>
    <row r="209">
      <c r="B209" s="75"/>
      <c r="C209" s="75"/>
      <c r="D209" s="75"/>
      <c r="E209" s="75"/>
      <c r="F209" s="75"/>
      <c r="G209" s="75"/>
      <c r="H209" s="75"/>
      <c r="J209" s="166"/>
    </row>
    <row r="210">
      <c r="B210" s="75"/>
      <c r="C210" s="75"/>
      <c r="D210" s="75"/>
      <c r="E210" s="75"/>
      <c r="F210" s="75"/>
      <c r="G210" s="75"/>
      <c r="H210" s="75"/>
      <c r="J210" s="166"/>
    </row>
    <row r="211">
      <c r="B211" s="75"/>
      <c r="C211" s="75"/>
      <c r="D211" s="75"/>
      <c r="E211" s="75"/>
      <c r="F211" s="75"/>
      <c r="G211" s="75"/>
      <c r="H211" s="75"/>
      <c r="J211" s="166"/>
    </row>
    <row r="212">
      <c r="B212" s="75"/>
      <c r="C212" s="75"/>
      <c r="D212" s="75"/>
      <c r="E212" s="75"/>
      <c r="F212" s="75"/>
      <c r="G212" s="75"/>
      <c r="H212" s="75"/>
      <c r="J212" s="166"/>
    </row>
    <row r="213">
      <c r="B213" s="75"/>
      <c r="C213" s="75"/>
      <c r="D213" s="75"/>
      <c r="E213" s="75"/>
      <c r="F213" s="75"/>
      <c r="G213" s="75"/>
      <c r="H213" s="75"/>
      <c r="J213" s="166"/>
    </row>
    <row r="214">
      <c r="B214" s="75"/>
      <c r="C214" s="75"/>
      <c r="D214" s="75"/>
      <c r="E214" s="75"/>
      <c r="F214" s="75"/>
      <c r="G214" s="75"/>
      <c r="H214" s="75"/>
      <c r="J214" s="166"/>
    </row>
    <row r="215">
      <c r="B215" s="75"/>
      <c r="C215" s="75"/>
      <c r="D215" s="75"/>
      <c r="E215" s="75"/>
      <c r="F215" s="75"/>
      <c r="G215" s="75"/>
      <c r="H215" s="75"/>
      <c r="J215" s="166"/>
    </row>
    <row r="216">
      <c r="B216" s="75"/>
      <c r="C216" s="75"/>
      <c r="D216" s="75"/>
      <c r="E216" s="75"/>
      <c r="F216" s="75"/>
      <c r="G216" s="75"/>
      <c r="H216" s="75"/>
      <c r="J216" s="166"/>
    </row>
    <row r="217">
      <c r="B217" s="75"/>
      <c r="C217" s="75"/>
      <c r="D217" s="75"/>
      <c r="E217" s="75"/>
      <c r="F217" s="75"/>
      <c r="G217" s="75"/>
      <c r="H217" s="75"/>
      <c r="J217" s="166"/>
    </row>
    <row r="218">
      <c r="B218" s="75"/>
      <c r="C218" s="75"/>
      <c r="D218" s="75"/>
      <c r="E218" s="75"/>
      <c r="F218" s="75"/>
      <c r="G218" s="75"/>
      <c r="H218" s="75"/>
      <c r="J218" s="166"/>
    </row>
    <row r="219">
      <c r="B219" s="75"/>
      <c r="C219" s="75"/>
      <c r="D219" s="75"/>
      <c r="E219" s="75"/>
      <c r="F219" s="75"/>
      <c r="G219" s="75"/>
      <c r="H219" s="75"/>
      <c r="J219" s="166"/>
    </row>
    <row r="220">
      <c r="B220" s="75"/>
      <c r="C220" s="75"/>
      <c r="D220" s="75"/>
      <c r="E220" s="75"/>
      <c r="F220" s="75"/>
      <c r="G220" s="75"/>
      <c r="H220" s="75"/>
      <c r="J220" s="166"/>
    </row>
    <row r="221">
      <c r="B221" s="75"/>
      <c r="C221" s="75"/>
      <c r="D221" s="75"/>
      <c r="E221" s="75"/>
      <c r="F221" s="75"/>
      <c r="G221" s="75"/>
      <c r="H221" s="75"/>
      <c r="J221" s="166"/>
    </row>
    <row r="222">
      <c r="B222" s="75"/>
      <c r="C222" s="75"/>
      <c r="D222" s="75"/>
      <c r="E222" s="75"/>
      <c r="F222" s="75"/>
      <c r="G222" s="75"/>
      <c r="H222" s="75"/>
      <c r="J222" s="166"/>
    </row>
    <row r="223">
      <c r="B223" s="75"/>
      <c r="C223" s="75"/>
      <c r="D223" s="75"/>
      <c r="E223" s="75"/>
      <c r="F223" s="75"/>
      <c r="G223" s="75"/>
      <c r="H223" s="75"/>
      <c r="J223" s="166"/>
    </row>
    <row r="224">
      <c r="B224" s="75"/>
      <c r="C224" s="75"/>
      <c r="D224" s="75"/>
      <c r="E224" s="75"/>
      <c r="F224" s="75"/>
      <c r="G224" s="75"/>
      <c r="H224" s="75"/>
      <c r="J224" s="166"/>
    </row>
    <row r="225">
      <c r="B225" s="75"/>
      <c r="C225" s="75"/>
      <c r="D225" s="75"/>
      <c r="E225" s="75"/>
      <c r="F225" s="75"/>
      <c r="G225" s="75"/>
      <c r="H225" s="75"/>
      <c r="J225" s="166"/>
    </row>
    <row r="226">
      <c r="B226" s="75"/>
      <c r="C226" s="75"/>
      <c r="D226" s="75"/>
      <c r="E226" s="75"/>
      <c r="F226" s="75"/>
      <c r="G226" s="75"/>
      <c r="H226" s="75"/>
      <c r="J226" s="166"/>
    </row>
    <row r="227">
      <c r="B227" s="75"/>
      <c r="C227" s="75"/>
      <c r="D227" s="75"/>
      <c r="E227" s="75"/>
      <c r="F227" s="75"/>
      <c r="G227" s="75"/>
      <c r="H227" s="75"/>
      <c r="J227" s="166"/>
    </row>
    <row r="228">
      <c r="B228" s="75"/>
      <c r="C228" s="75"/>
      <c r="D228" s="75"/>
      <c r="E228" s="75"/>
      <c r="F228" s="75"/>
      <c r="G228" s="75"/>
      <c r="H228" s="75"/>
      <c r="J228" s="166"/>
    </row>
    <row r="229">
      <c r="B229" s="75"/>
      <c r="C229" s="75"/>
      <c r="D229" s="75"/>
      <c r="E229" s="75"/>
      <c r="F229" s="75"/>
      <c r="G229" s="75"/>
      <c r="H229" s="75"/>
      <c r="J229" s="166"/>
    </row>
    <row r="230">
      <c r="B230" s="75"/>
      <c r="C230" s="75"/>
      <c r="D230" s="75"/>
      <c r="E230" s="75"/>
      <c r="F230" s="75"/>
      <c r="G230" s="75"/>
      <c r="H230" s="75"/>
      <c r="J230" s="166"/>
    </row>
    <row r="231">
      <c r="B231" s="75"/>
      <c r="C231" s="75"/>
      <c r="D231" s="75"/>
      <c r="E231" s="75"/>
      <c r="F231" s="75"/>
      <c r="G231" s="75"/>
      <c r="H231" s="75"/>
      <c r="J231" s="166"/>
    </row>
    <row r="232">
      <c r="B232" s="75"/>
      <c r="C232" s="75"/>
      <c r="D232" s="75"/>
      <c r="E232" s="75"/>
      <c r="F232" s="75"/>
      <c r="G232" s="75"/>
      <c r="H232" s="75"/>
      <c r="J232" s="166"/>
    </row>
    <row r="233">
      <c r="B233" s="75"/>
      <c r="C233" s="75"/>
      <c r="D233" s="75"/>
      <c r="E233" s="75"/>
      <c r="F233" s="75"/>
      <c r="G233" s="75"/>
      <c r="H233" s="75"/>
      <c r="J233" s="166"/>
    </row>
    <row r="234">
      <c r="B234" s="75"/>
      <c r="C234" s="75"/>
      <c r="D234" s="75"/>
      <c r="E234" s="75"/>
      <c r="F234" s="75"/>
      <c r="G234" s="75"/>
      <c r="H234" s="75"/>
      <c r="J234" s="166"/>
    </row>
    <row r="235">
      <c r="B235" s="75"/>
      <c r="C235" s="75"/>
      <c r="D235" s="75"/>
      <c r="E235" s="75"/>
      <c r="F235" s="75"/>
      <c r="G235" s="75"/>
      <c r="H235" s="75"/>
      <c r="J235" s="166"/>
    </row>
    <row r="236">
      <c r="B236" s="75"/>
      <c r="C236" s="75"/>
      <c r="D236" s="75"/>
      <c r="E236" s="75"/>
      <c r="F236" s="75"/>
      <c r="G236" s="75"/>
      <c r="H236" s="75"/>
      <c r="J236" s="166"/>
    </row>
    <row r="237">
      <c r="B237" s="75"/>
      <c r="C237" s="75"/>
      <c r="D237" s="75"/>
      <c r="E237" s="75"/>
      <c r="F237" s="75"/>
      <c r="G237" s="75"/>
      <c r="H237" s="75"/>
      <c r="J237" s="166"/>
    </row>
    <row r="238">
      <c r="B238" s="75"/>
      <c r="C238" s="75"/>
      <c r="D238" s="75"/>
      <c r="E238" s="75"/>
      <c r="F238" s="75"/>
      <c r="G238" s="75"/>
      <c r="H238" s="75"/>
      <c r="J238" s="166"/>
    </row>
    <row r="239">
      <c r="B239" s="75"/>
      <c r="C239" s="75"/>
      <c r="D239" s="75"/>
      <c r="E239" s="75"/>
      <c r="F239" s="75"/>
      <c r="G239" s="75"/>
      <c r="H239" s="75"/>
      <c r="J239" s="166"/>
    </row>
    <row r="240">
      <c r="B240" s="75"/>
      <c r="C240" s="75"/>
      <c r="D240" s="75"/>
      <c r="E240" s="75"/>
      <c r="F240" s="75"/>
      <c r="G240" s="75"/>
      <c r="H240" s="75"/>
      <c r="J240" s="166"/>
    </row>
    <row r="241">
      <c r="B241" s="75"/>
      <c r="C241" s="75"/>
      <c r="D241" s="75"/>
      <c r="E241" s="75"/>
      <c r="F241" s="75"/>
      <c r="G241" s="75"/>
      <c r="H241" s="75"/>
      <c r="J241" s="166"/>
    </row>
    <row r="242">
      <c r="B242" s="75"/>
      <c r="C242" s="75"/>
      <c r="D242" s="75"/>
      <c r="E242" s="75"/>
      <c r="F242" s="75"/>
      <c r="G242" s="75"/>
      <c r="H242" s="75"/>
      <c r="J242" s="166"/>
    </row>
    <row r="243">
      <c r="B243" s="75"/>
      <c r="C243" s="75"/>
      <c r="D243" s="75"/>
      <c r="E243" s="75"/>
      <c r="F243" s="75"/>
      <c r="G243" s="75"/>
      <c r="H243" s="75"/>
      <c r="J243" s="166"/>
    </row>
    <row r="244">
      <c r="B244" s="75"/>
      <c r="C244" s="75"/>
      <c r="D244" s="75"/>
      <c r="E244" s="75"/>
      <c r="F244" s="75"/>
      <c r="G244" s="75"/>
      <c r="H244" s="75"/>
      <c r="J244" s="166"/>
    </row>
    <row r="245">
      <c r="B245" s="75"/>
      <c r="C245" s="75"/>
      <c r="D245" s="75"/>
      <c r="E245" s="75"/>
      <c r="F245" s="75"/>
      <c r="G245" s="75"/>
      <c r="H245" s="75"/>
      <c r="J245" s="166"/>
    </row>
    <row r="246">
      <c r="B246" s="75"/>
      <c r="C246" s="75"/>
      <c r="D246" s="75"/>
      <c r="E246" s="75"/>
      <c r="F246" s="75"/>
      <c r="G246" s="75"/>
      <c r="H246" s="75"/>
      <c r="J246" s="166"/>
    </row>
    <row r="247">
      <c r="B247" s="75"/>
      <c r="C247" s="75"/>
      <c r="D247" s="75"/>
      <c r="E247" s="75"/>
      <c r="F247" s="75"/>
      <c r="G247" s="75"/>
      <c r="H247" s="75"/>
      <c r="J247" s="166"/>
    </row>
    <row r="248">
      <c r="B248" s="75"/>
      <c r="C248" s="75"/>
      <c r="D248" s="75"/>
      <c r="E248" s="75"/>
      <c r="F248" s="75"/>
      <c r="G248" s="75"/>
      <c r="H248" s="75"/>
      <c r="J248" s="166"/>
    </row>
    <row r="249">
      <c r="B249" s="75"/>
      <c r="C249" s="75"/>
      <c r="D249" s="75"/>
      <c r="E249" s="75"/>
      <c r="F249" s="75"/>
      <c r="G249" s="75"/>
      <c r="H249" s="75"/>
      <c r="J249" s="166"/>
    </row>
    <row r="250">
      <c r="B250" s="75"/>
      <c r="C250" s="75"/>
      <c r="D250" s="75"/>
      <c r="E250" s="75"/>
      <c r="F250" s="75"/>
      <c r="G250" s="75"/>
      <c r="H250" s="75"/>
      <c r="J250" s="166"/>
    </row>
    <row r="251">
      <c r="B251" s="75"/>
      <c r="C251" s="75"/>
      <c r="D251" s="75"/>
      <c r="E251" s="75"/>
      <c r="F251" s="75"/>
      <c r="G251" s="75"/>
      <c r="H251" s="75"/>
      <c r="J251" s="166"/>
    </row>
    <row r="252">
      <c r="B252" s="75"/>
      <c r="C252" s="75"/>
      <c r="D252" s="75"/>
      <c r="E252" s="75"/>
      <c r="F252" s="75"/>
      <c r="G252" s="75"/>
      <c r="H252" s="75"/>
      <c r="J252" s="166"/>
    </row>
    <row r="253">
      <c r="B253" s="75"/>
      <c r="C253" s="75"/>
      <c r="D253" s="75"/>
      <c r="E253" s="75"/>
      <c r="F253" s="75"/>
      <c r="G253" s="75"/>
      <c r="H253" s="75"/>
      <c r="J253" s="166"/>
    </row>
    <row r="254">
      <c r="B254" s="75"/>
      <c r="C254" s="75"/>
      <c r="D254" s="75"/>
      <c r="E254" s="75"/>
      <c r="F254" s="75"/>
      <c r="G254" s="75"/>
      <c r="H254" s="75"/>
      <c r="J254" s="166"/>
    </row>
    <row r="255">
      <c r="B255" s="75"/>
      <c r="C255" s="75"/>
      <c r="D255" s="75"/>
      <c r="E255" s="75"/>
      <c r="F255" s="75"/>
      <c r="G255" s="75"/>
      <c r="H255" s="75"/>
      <c r="J255" s="166"/>
    </row>
    <row r="256">
      <c r="B256" s="75"/>
      <c r="C256" s="75"/>
      <c r="D256" s="75"/>
      <c r="E256" s="75"/>
      <c r="F256" s="75"/>
      <c r="G256" s="75"/>
      <c r="H256" s="75"/>
      <c r="J256" s="166"/>
    </row>
    <row r="257">
      <c r="B257" s="75"/>
      <c r="C257" s="75"/>
      <c r="D257" s="75"/>
      <c r="E257" s="75"/>
      <c r="F257" s="75"/>
      <c r="G257" s="75"/>
      <c r="H257" s="75"/>
      <c r="J257" s="166"/>
    </row>
    <row r="258">
      <c r="B258" s="75"/>
      <c r="C258" s="75"/>
      <c r="D258" s="75"/>
      <c r="E258" s="75"/>
      <c r="F258" s="75"/>
      <c r="G258" s="75"/>
      <c r="H258" s="75"/>
      <c r="J258" s="166"/>
    </row>
    <row r="259">
      <c r="B259" s="75"/>
      <c r="C259" s="75"/>
      <c r="D259" s="75"/>
      <c r="E259" s="75"/>
      <c r="F259" s="75"/>
      <c r="G259" s="75"/>
      <c r="H259" s="75"/>
      <c r="J259" s="166"/>
    </row>
    <row r="260">
      <c r="B260" s="75"/>
      <c r="C260" s="75"/>
      <c r="D260" s="75"/>
      <c r="E260" s="75"/>
      <c r="F260" s="75"/>
      <c r="G260" s="75"/>
      <c r="H260" s="75"/>
      <c r="J260" s="166"/>
    </row>
    <row r="261">
      <c r="B261" s="75"/>
      <c r="C261" s="75"/>
      <c r="D261" s="75"/>
      <c r="E261" s="75"/>
      <c r="F261" s="75"/>
      <c r="G261" s="75"/>
      <c r="H261" s="75"/>
      <c r="J261" s="166"/>
    </row>
    <row r="262">
      <c r="B262" s="75"/>
      <c r="C262" s="75"/>
      <c r="D262" s="75"/>
      <c r="E262" s="75"/>
      <c r="F262" s="75"/>
      <c r="G262" s="75"/>
      <c r="H262" s="75"/>
      <c r="J262" s="166"/>
    </row>
    <row r="263">
      <c r="B263" s="75"/>
      <c r="C263" s="75"/>
      <c r="D263" s="75"/>
      <c r="E263" s="75"/>
      <c r="F263" s="75"/>
      <c r="G263" s="75"/>
      <c r="H263" s="75"/>
      <c r="J263" s="166"/>
    </row>
    <row r="264">
      <c r="B264" s="75"/>
      <c r="C264" s="75"/>
      <c r="D264" s="75"/>
      <c r="E264" s="75"/>
      <c r="F264" s="75"/>
      <c r="G264" s="75"/>
      <c r="H264" s="75"/>
      <c r="J264" s="166"/>
    </row>
    <row r="265">
      <c r="B265" s="75"/>
      <c r="C265" s="75"/>
      <c r="D265" s="75"/>
      <c r="E265" s="75"/>
      <c r="F265" s="75"/>
      <c r="G265" s="75"/>
      <c r="H265" s="75"/>
      <c r="J265" s="166"/>
    </row>
    <row r="266">
      <c r="B266" s="75"/>
      <c r="C266" s="75"/>
      <c r="D266" s="75"/>
      <c r="E266" s="75"/>
      <c r="F266" s="75"/>
      <c r="G266" s="75"/>
      <c r="H266" s="75"/>
      <c r="J266" s="166"/>
    </row>
    <row r="267">
      <c r="B267" s="75"/>
      <c r="C267" s="75"/>
      <c r="D267" s="75"/>
      <c r="E267" s="75"/>
      <c r="F267" s="75"/>
      <c r="G267" s="75"/>
      <c r="H267" s="75"/>
      <c r="J267" s="166"/>
    </row>
    <row r="268">
      <c r="B268" s="75"/>
      <c r="C268" s="75"/>
      <c r="D268" s="75"/>
      <c r="E268" s="75"/>
      <c r="F268" s="75"/>
      <c r="G268" s="75"/>
      <c r="H268" s="75"/>
      <c r="J268" s="166"/>
    </row>
    <row r="269">
      <c r="B269" s="75"/>
      <c r="C269" s="75"/>
      <c r="D269" s="75"/>
      <c r="E269" s="75"/>
      <c r="F269" s="75"/>
      <c r="G269" s="75"/>
      <c r="H269" s="75"/>
      <c r="J269" s="166"/>
    </row>
    <row r="270">
      <c r="B270" s="75"/>
      <c r="C270" s="75"/>
      <c r="D270" s="75"/>
      <c r="E270" s="75"/>
      <c r="F270" s="75"/>
      <c r="G270" s="75"/>
      <c r="H270" s="75"/>
      <c r="J270" s="166"/>
    </row>
    <row r="271">
      <c r="B271" s="75"/>
      <c r="C271" s="75"/>
      <c r="D271" s="75"/>
      <c r="E271" s="75"/>
      <c r="F271" s="75"/>
      <c r="G271" s="75"/>
      <c r="H271" s="75"/>
      <c r="J271" s="166"/>
    </row>
    <row r="272">
      <c r="B272" s="75"/>
      <c r="C272" s="75"/>
      <c r="D272" s="75"/>
      <c r="E272" s="75"/>
      <c r="F272" s="75"/>
      <c r="G272" s="75"/>
      <c r="H272" s="75"/>
      <c r="J272" s="166"/>
    </row>
    <row r="273">
      <c r="B273" s="75"/>
      <c r="C273" s="75"/>
      <c r="D273" s="75"/>
      <c r="E273" s="75"/>
      <c r="F273" s="75"/>
      <c r="G273" s="75"/>
      <c r="H273" s="75"/>
      <c r="J273" s="166"/>
    </row>
    <row r="274">
      <c r="B274" s="75"/>
      <c r="C274" s="75"/>
      <c r="D274" s="75"/>
      <c r="E274" s="75"/>
      <c r="F274" s="75"/>
      <c r="G274" s="75"/>
      <c r="H274" s="75"/>
      <c r="J274" s="166"/>
    </row>
    <row r="275">
      <c r="B275" s="75"/>
      <c r="C275" s="75"/>
      <c r="D275" s="75"/>
      <c r="E275" s="75"/>
      <c r="F275" s="75"/>
      <c r="G275" s="75"/>
      <c r="H275" s="75"/>
      <c r="J275" s="166"/>
    </row>
    <row r="276">
      <c r="B276" s="75"/>
      <c r="C276" s="75"/>
      <c r="D276" s="75"/>
      <c r="E276" s="75"/>
      <c r="F276" s="75"/>
      <c r="G276" s="75"/>
      <c r="H276" s="75"/>
      <c r="J276" s="166"/>
    </row>
    <row r="277">
      <c r="B277" s="75"/>
      <c r="C277" s="75"/>
      <c r="D277" s="75"/>
      <c r="E277" s="75"/>
      <c r="F277" s="75"/>
      <c r="G277" s="75"/>
      <c r="H277" s="75"/>
      <c r="J277" s="166"/>
    </row>
    <row r="278">
      <c r="B278" s="75"/>
      <c r="C278" s="75"/>
      <c r="D278" s="75"/>
      <c r="E278" s="75"/>
      <c r="F278" s="75"/>
      <c r="G278" s="75"/>
      <c r="H278" s="75"/>
      <c r="J278" s="166"/>
    </row>
    <row r="279">
      <c r="B279" s="75"/>
      <c r="C279" s="75"/>
      <c r="D279" s="75"/>
      <c r="E279" s="75"/>
      <c r="F279" s="75"/>
      <c r="G279" s="75"/>
      <c r="H279" s="75"/>
      <c r="J279" s="166"/>
    </row>
    <row r="280">
      <c r="B280" s="75"/>
      <c r="C280" s="75"/>
      <c r="D280" s="75"/>
      <c r="E280" s="75"/>
      <c r="F280" s="75"/>
      <c r="G280" s="75"/>
      <c r="H280" s="75"/>
      <c r="J280" s="166"/>
    </row>
    <row r="281">
      <c r="B281" s="75"/>
      <c r="C281" s="75"/>
      <c r="D281" s="75"/>
      <c r="E281" s="75"/>
      <c r="F281" s="75"/>
      <c r="G281" s="75"/>
      <c r="H281" s="75"/>
      <c r="J281" s="166"/>
    </row>
    <row r="282">
      <c r="B282" s="75"/>
      <c r="C282" s="75"/>
      <c r="D282" s="75"/>
      <c r="E282" s="75"/>
      <c r="F282" s="75"/>
      <c r="G282" s="75"/>
      <c r="H282" s="75"/>
      <c r="J282" s="166"/>
    </row>
    <row r="283">
      <c r="B283" s="75"/>
      <c r="C283" s="75"/>
      <c r="D283" s="75"/>
      <c r="E283" s="75"/>
      <c r="F283" s="75"/>
      <c r="G283" s="75"/>
      <c r="H283" s="75"/>
      <c r="J283" s="166"/>
    </row>
    <row r="284">
      <c r="B284" s="75"/>
      <c r="C284" s="75"/>
      <c r="D284" s="75"/>
      <c r="E284" s="75"/>
      <c r="F284" s="75"/>
      <c r="G284" s="75"/>
      <c r="H284" s="75"/>
      <c r="J284" s="166"/>
    </row>
    <row r="285">
      <c r="B285" s="75"/>
      <c r="C285" s="75"/>
      <c r="D285" s="75"/>
      <c r="E285" s="75"/>
      <c r="F285" s="75"/>
      <c r="G285" s="75"/>
      <c r="H285" s="75"/>
      <c r="J285" s="166"/>
    </row>
    <row r="286">
      <c r="B286" s="75"/>
      <c r="C286" s="75"/>
      <c r="D286" s="75"/>
      <c r="E286" s="75"/>
      <c r="F286" s="75"/>
      <c r="G286" s="75"/>
      <c r="H286" s="75"/>
      <c r="J286" s="166"/>
    </row>
    <row r="287">
      <c r="B287" s="75"/>
      <c r="C287" s="75"/>
      <c r="D287" s="75"/>
      <c r="E287" s="75"/>
      <c r="F287" s="75"/>
      <c r="G287" s="75"/>
      <c r="H287" s="75"/>
      <c r="J287" s="166"/>
    </row>
    <row r="288">
      <c r="B288" s="75"/>
      <c r="C288" s="75"/>
      <c r="D288" s="75"/>
      <c r="E288" s="75"/>
      <c r="F288" s="75"/>
      <c r="G288" s="75"/>
      <c r="H288" s="75"/>
      <c r="J288" s="166"/>
    </row>
    <row r="289">
      <c r="B289" s="75"/>
      <c r="C289" s="75"/>
      <c r="D289" s="75"/>
      <c r="E289" s="75"/>
      <c r="F289" s="75"/>
      <c r="G289" s="75"/>
      <c r="H289" s="75"/>
      <c r="J289" s="166"/>
    </row>
    <row r="290">
      <c r="B290" s="75"/>
      <c r="C290" s="75"/>
      <c r="D290" s="75"/>
      <c r="E290" s="75"/>
      <c r="F290" s="75"/>
      <c r="G290" s="75"/>
      <c r="H290" s="75"/>
      <c r="J290" s="166"/>
    </row>
    <row r="291">
      <c r="B291" s="75"/>
      <c r="C291" s="75"/>
      <c r="D291" s="75"/>
      <c r="E291" s="75"/>
      <c r="F291" s="75"/>
      <c r="G291" s="75"/>
      <c r="H291" s="75"/>
      <c r="J291" s="166"/>
    </row>
    <row r="292">
      <c r="B292" s="75"/>
      <c r="C292" s="75"/>
      <c r="D292" s="75"/>
      <c r="E292" s="75"/>
      <c r="F292" s="75"/>
      <c r="G292" s="75"/>
      <c r="H292" s="75"/>
      <c r="J292" s="166"/>
    </row>
    <row r="293">
      <c r="B293" s="75"/>
      <c r="C293" s="75"/>
      <c r="D293" s="75"/>
      <c r="E293" s="75"/>
      <c r="F293" s="75"/>
      <c r="G293" s="75"/>
      <c r="H293" s="75"/>
      <c r="J293" s="166"/>
    </row>
    <row r="294">
      <c r="B294" s="75"/>
      <c r="C294" s="75"/>
      <c r="D294" s="75"/>
      <c r="E294" s="75"/>
      <c r="F294" s="75"/>
      <c r="G294" s="75"/>
      <c r="H294" s="75"/>
      <c r="J294" s="166"/>
    </row>
    <row r="295">
      <c r="B295" s="75"/>
      <c r="C295" s="75"/>
      <c r="D295" s="75"/>
      <c r="E295" s="75"/>
      <c r="F295" s="75"/>
      <c r="G295" s="75"/>
      <c r="H295" s="75"/>
      <c r="J295" s="166"/>
    </row>
    <row r="296">
      <c r="B296" s="75"/>
      <c r="C296" s="75"/>
      <c r="D296" s="75"/>
      <c r="E296" s="75"/>
      <c r="F296" s="75"/>
      <c r="G296" s="75"/>
      <c r="H296" s="75"/>
      <c r="J296" s="166"/>
    </row>
    <row r="297">
      <c r="B297" s="75"/>
      <c r="C297" s="75"/>
      <c r="D297" s="75"/>
      <c r="E297" s="75"/>
      <c r="F297" s="75"/>
      <c r="G297" s="75"/>
      <c r="H297" s="75"/>
      <c r="J297" s="166"/>
    </row>
    <row r="298">
      <c r="B298" s="75"/>
      <c r="C298" s="75"/>
      <c r="D298" s="75"/>
      <c r="E298" s="75"/>
      <c r="F298" s="75"/>
      <c r="G298" s="75"/>
      <c r="H298" s="75"/>
      <c r="J298" s="166"/>
    </row>
    <row r="299">
      <c r="B299" s="75"/>
      <c r="C299" s="75"/>
      <c r="D299" s="75"/>
      <c r="E299" s="75"/>
      <c r="F299" s="75"/>
      <c r="G299" s="75"/>
      <c r="H299" s="75"/>
      <c r="J299" s="166"/>
    </row>
    <row r="300">
      <c r="B300" s="75"/>
      <c r="C300" s="75"/>
      <c r="D300" s="75"/>
      <c r="E300" s="75"/>
      <c r="F300" s="75"/>
      <c r="G300" s="75"/>
      <c r="H300" s="75"/>
      <c r="J300" s="166"/>
    </row>
    <row r="301">
      <c r="B301" s="75"/>
      <c r="C301" s="75"/>
      <c r="D301" s="75"/>
      <c r="E301" s="75"/>
      <c r="F301" s="75"/>
      <c r="G301" s="75"/>
      <c r="H301" s="75"/>
      <c r="J301" s="166"/>
    </row>
    <row r="302">
      <c r="B302" s="75"/>
      <c r="C302" s="75"/>
      <c r="D302" s="75"/>
      <c r="E302" s="75"/>
      <c r="F302" s="75"/>
      <c r="G302" s="75"/>
      <c r="H302" s="75"/>
      <c r="J302" s="166"/>
    </row>
    <row r="303">
      <c r="B303" s="75"/>
      <c r="C303" s="75"/>
      <c r="D303" s="75"/>
      <c r="E303" s="75"/>
      <c r="F303" s="75"/>
      <c r="G303" s="75"/>
      <c r="H303" s="75"/>
      <c r="J303" s="166"/>
    </row>
    <row r="304">
      <c r="B304" s="75"/>
      <c r="C304" s="75"/>
      <c r="D304" s="75"/>
      <c r="E304" s="75"/>
      <c r="F304" s="75"/>
      <c r="G304" s="75"/>
      <c r="H304" s="75"/>
      <c r="J304" s="166"/>
    </row>
    <row r="305">
      <c r="B305" s="75"/>
      <c r="C305" s="75"/>
      <c r="D305" s="75"/>
      <c r="E305" s="75"/>
      <c r="F305" s="75"/>
      <c r="G305" s="75"/>
      <c r="H305" s="75"/>
      <c r="J305" s="166"/>
    </row>
    <row r="306">
      <c r="B306" s="75"/>
      <c r="C306" s="75"/>
      <c r="D306" s="75"/>
      <c r="E306" s="75"/>
      <c r="F306" s="75"/>
      <c r="G306" s="75"/>
      <c r="H306" s="75"/>
      <c r="J306" s="166"/>
    </row>
    <row r="307">
      <c r="B307" s="75"/>
      <c r="C307" s="75"/>
      <c r="D307" s="75"/>
      <c r="E307" s="75"/>
      <c r="F307" s="75"/>
      <c r="G307" s="75"/>
      <c r="H307" s="75"/>
      <c r="J307" s="166"/>
    </row>
    <row r="308">
      <c r="B308" s="75"/>
      <c r="C308" s="75"/>
      <c r="D308" s="75"/>
      <c r="E308" s="75"/>
      <c r="F308" s="75"/>
      <c r="G308" s="75"/>
      <c r="H308" s="75"/>
      <c r="J308" s="166"/>
    </row>
    <row r="309">
      <c r="B309" s="75"/>
      <c r="C309" s="75"/>
      <c r="D309" s="75"/>
      <c r="E309" s="75"/>
      <c r="F309" s="75"/>
      <c r="G309" s="75"/>
      <c r="H309" s="75"/>
      <c r="J309" s="166"/>
    </row>
    <row r="310">
      <c r="B310" s="75"/>
      <c r="C310" s="75"/>
      <c r="D310" s="75"/>
      <c r="E310" s="75"/>
      <c r="F310" s="75"/>
      <c r="G310" s="75"/>
      <c r="H310" s="75"/>
      <c r="J310" s="166"/>
    </row>
    <row r="311">
      <c r="B311" s="75"/>
      <c r="C311" s="75"/>
      <c r="D311" s="75"/>
      <c r="E311" s="75"/>
      <c r="F311" s="75"/>
      <c r="G311" s="75"/>
      <c r="H311" s="75"/>
      <c r="J311" s="166"/>
    </row>
    <row r="312">
      <c r="B312" s="75"/>
      <c r="C312" s="75"/>
      <c r="D312" s="75"/>
      <c r="E312" s="75"/>
      <c r="F312" s="75"/>
      <c r="G312" s="75"/>
      <c r="H312" s="75"/>
      <c r="J312" s="166"/>
    </row>
    <row r="313">
      <c r="B313" s="75"/>
      <c r="C313" s="75"/>
      <c r="D313" s="75"/>
      <c r="E313" s="75"/>
      <c r="F313" s="75"/>
      <c r="G313" s="75"/>
      <c r="H313" s="75"/>
      <c r="J313" s="166"/>
    </row>
    <row r="314">
      <c r="B314" s="75"/>
      <c r="C314" s="75"/>
      <c r="D314" s="75"/>
      <c r="E314" s="75"/>
      <c r="F314" s="75"/>
      <c r="G314" s="75"/>
      <c r="H314" s="75"/>
      <c r="J314" s="166"/>
    </row>
    <row r="315">
      <c r="B315" s="75"/>
      <c r="C315" s="75"/>
      <c r="D315" s="75"/>
      <c r="E315" s="75"/>
      <c r="F315" s="75"/>
      <c r="G315" s="75"/>
      <c r="H315" s="75"/>
      <c r="J315" s="166"/>
    </row>
    <row r="316">
      <c r="B316" s="75"/>
      <c r="C316" s="75"/>
      <c r="D316" s="75"/>
      <c r="E316" s="75"/>
      <c r="F316" s="75"/>
      <c r="G316" s="75"/>
      <c r="H316" s="75"/>
      <c r="J316" s="166"/>
    </row>
    <row r="317">
      <c r="B317" s="75"/>
      <c r="C317" s="75"/>
      <c r="D317" s="75"/>
      <c r="E317" s="75"/>
      <c r="F317" s="75"/>
      <c r="G317" s="75"/>
      <c r="H317" s="75"/>
      <c r="J317" s="166"/>
    </row>
    <row r="318">
      <c r="B318" s="75"/>
      <c r="C318" s="75"/>
      <c r="D318" s="75"/>
      <c r="E318" s="75"/>
      <c r="F318" s="75"/>
      <c r="G318" s="75"/>
      <c r="H318" s="75"/>
      <c r="J318" s="166"/>
    </row>
    <row r="319">
      <c r="B319" s="75"/>
      <c r="C319" s="75"/>
      <c r="D319" s="75"/>
      <c r="E319" s="75"/>
      <c r="F319" s="75"/>
      <c r="G319" s="75"/>
      <c r="H319" s="75"/>
      <c r="J319" s="166"/>
    </row>
    <row r="320">
      <c r="B320" s="75"/>
      <c r="C320" s="75"/>
      <c r="D320" s="75"/>
      <c r="E320" s="75"/>
      <c r="F320" s="75"/>
      <c r="G320" s="75"/>
      <c r="H320" s="75"/>
      <c r="J320" s="166"/>
    </row>
    <row r="321">
      <c r="B321" s="75"/>
      <c r="C321" s="75"/>
      <c r="D321" s="75"/>
      <c r="E321" s="75"/>
      <c r="F321" s="75"/>
      <c r="G321" s="75"/>
      <c r="H321" s="75"/>
      <c r="J321" s="166"/>
    </row>
    <row r="322">
      <c r="B322" s="75"/>
      <c r="C322" s="75"/>
      <c r="D322" s="75"/>
      <c r="E322" s="75"/>
      <c r="F322" s="75"/>
      <c r="G322" s="75"/>
      <c r="H322" s="75"/>
      <c r="J322" s="166"/>
    </row>
    <row r="323">
      <c r="B323" s="75"/>
      <c r="C323" s="75"/>
      <c r="D323" s="75"/>
      <c r="E323" s="75"/>
      <c r="F323" s="75"/>
      <c r="G323" s="75"/>
      <c r="H323" s="75"/>
      <c r="J323" s="166"/>
    </row>
    <row r="324">
      <c r="B324" s="75"/>
      <c r="C324" s="75"/>
      <c r="D324" s="75"/>
      <c r="E324" s="75"/>
      <c r="F324" s="75"/>
      <c r="G324" s="75"/>
      <c r="H324" s="75"/>
      <c r="J324" s="166"/>
    </row>
    <row r="325">
      <c r="B325" s="75"/>
      <c r="C325" s="75"/>
      <c r="D325" s="75"/>
      <c r="E325" s="75"/>
      <c r="F325" s="75"/>
      <c r="G325" s="75"/>
      <c r="H325" s="75"/>
      <c r="J325" s="166"/>
    </row>
    <row r="326">
      <c r="B326" s="75"/>
      <c r="C326" s="75"/>
      <c r="D326" s="75"/>
      <c r="E326" s="75"/>
      <c r="F326" s="75"/>
      <c r="G326" s="75"/>
      <c r="H326" s="75"/>
      <c r="J326" s="166"/>
    </row>
    <row r="327">
      <c r="B327" s="75"/>
      <c r="C327" s="75"/>
      <c r="D327" s="75"/>
      <c r="E327" s="75"/>
      <c r="F327" s="75"/>
      <c r="G327" s="75"/>
      <c r="H327" s="75"/>
      <c r="J327" s="166"/>
    </row>
    <row r="328">
      <c r="B328" s="75"/>
      <c r="C328" s="75"/>
      <c r="D328" s="75"/>
      <c r="E328" s="75"/>
      <c r="F328" s="75"/>
      <c r="G328" s="75"/>
      <c r="H328" s="75"/>
      <c r="J328" s="166"/>
    </row>
    <row r="329">
      <c r="B329" s="75"/>
      <c r="C329" s="75"/>
      <c r="D329" s="75"/>
      <c r="E329" s="75"/>
      <c r="F329" s="75"/>
      <c r="G329" s="75"/>
      <c r="H329" s="75"/>
      <c r="J329" s="166"/>
    </row>
    <row r="330">
      <c r="B330" s="75"/>
      <c r="C330" s="75"/>
      <c r="D330" s="75"/>
      <c r="E330" s="75"/>
      <c r="F330" s="75"/>
      <c r="G330" s="75"/>
      <c r="H330" s="75"/>
      <c r="J330" s="166"/>
    </row>
    <row r="331">
      <c r="B331" s="75"/>
      <c r="C331" s="75"/>
      <c r="D331" s="75"/>
      <c r="E331" s="75"/>
      <c r="F331" s="75"/>
      <c r="G331" s="75"/>
      <c r="H331" s="75"/>
      <c r="J331" s="166"/>
    </row>
    <row r="332">
      <c r="B332" s="75"/>
      <c r="C332" s="75"/>
      <c r="D332" s="75"/>
      <c r="E332" s="75"/>
      <c r="F332" s="75"/>
      <c r="G332" s="75"/>
      <c r="H332" s="75"/>
      <c r="J332" s="166"/>
    </row>
    <row r="333">
      <c r="B333" s="75"/>
      <c r="C333" s="75"/>
      <c r="D333" s="75"/>
      <c r="E333" s="75"/>
      <c r="F333" s="75"/>
      <c r="G333" s="75"/>
      <c r="H333" s="75"/>
      <c r="J333" s="166"/>
    </row>
    <row r="334">
      <c r="B334" s="75"/>
      <c r="C334" s="75"/>
      <c r="D334" s="75"/>
      <c r="E334" s="75"/>
      <c r="F334" s="75"/>
      <c r="G334" s="75"/>
      <c r="H334" s="75"/>
      <c r="J334" s="166"/>
    </row>
    <row r="335">
      <c r="B335" s="75"/>
      <c r="C335" s="75"/>
      <c r="D335" s="75"/>
      <c r="E335" s="75"/>
      <c r="F335" s="75"/>
      <c r="G335" s="75"/>
      <c r="H335" s="75"/>
      <c r="J335" s="166"/>
    </row>
    <row r="336">
      <c r="B336" s="75"/>
      <c r="C336" s="75"/>
      <c r="D336" s="75"/>
      <c r="E336" s="75"/>
      <c r="F336" s="75"/>
      <c r="G336" s="75"/>
      <c r="H336" s="75"/>
      <c r="J336" s="166"/>
    </row>
    <row r="337">
      <c r="B337" s="75"/>
      <c r="C337" s="75"/>
      <c r="D337" s="75"/>
      <c r="E337" s="75"/>
      <c r="F337" s="75"/>
      <c r="G337" s="75"/>
      <c r="H337" s="75"/>
      <c r="J337" s="166"/>
    </row>
    <row r="338">
      <c r="B338" s="75"/>
      <c r="C338" s="75"/>
      <c r="D338" s="75"/>
      <c r="E338" s="75"/>
      <c r="F338" s="75"/>
      <c r="G338" s="75"/>
      <c r="H338" s="75"/>
      <c r="J338" s="166"/>
    </row>
    <row r="339">
      <c r="B339" s="75"/>
      <c r="C339" s="75"/>
      <c r="D339" s="75"/>
      <c r="E339" s="75"/>
      <c r="F339" s="75"/>
      <c r="G339" s="75"/>
      <c r="H339" s="75"/>
      <c r="J339" s="166"/>
    </row>
    <row r="340">
      <c r="B340" s="75"/>
      <c r="C340" s="75"/>
      <c r="D340" s="75"/>
      <c r="E340" s="75"/>
      <c r="F340" s="75"/>
      <c r="G340" s="75"/>
      <c r="H340" s="75"/>
      <c r="J340" s="166"/>
    </row>
    <row r="341">
      <c r="B341" s="75"/>
      <c r="C341" s="75"/>
      <c r="D341" s="75"/>
      <c r="E341" s="75"/>
      <c r="F341" s="75"/>
      <c r="G341" s="75"/>
      <c r="H341" s="75"/>
      <c r="J341" s="166"/>
    </row>
    <row r="342">
      <c r="B342" s="75"/>
      <c r="C342" s="75"/>
      <c r="D342" s="75"/>
      <c r="E342" s="75"/>
      <c r="F342" s="75"/>
      <c r="G342" s="75"/>
      <c r="H342" s="75"/>
      <c r="J342" s="166"/>
    </row>
    <row r="343">
      <c r="B343" s="75"/>
      <c r="C343" s="75"/>
      <c r="D343" s="75"/>
      <c r="E343" s="75"/>
      <c r="F343" s="75"/>
      <c r="G343" s="75"/>
      <c r="H343" s="75"/>
      <c r="J343" s="166"/>
    </row>
    <row r="344">
      <c r="B344" s="75"/>
      <c r="C344" s="75"/>
      <c r="D344" s="75"/>
      <c r="E344" s="75"/>
      <c r="F344" s="75"/>
      <c r="G344" s="75"/>
      <c r="H344" s="75"/>
      <c r="J344" s="166"/>
    </row>
    <row r="345">
      <c r="B345" s="75"/>
      <c r="C345" s="75"/>
      <c r="D345" s="75"/>
      <c r="E345" s="75"/>
      <c r="F345" s="75"/>
      <c r="G345" s="75"/>
      <c r="H345" s="75"/>
      <c r="J345" s="166"/>
    </row>
    <row r="346">
      <c r="B346" s="75"/>
      <c r="C346" s="75"/>
      <c r="D346" s="75"/>
      <c r="E346" s="75"/>
      <c r="F346" s="75"/>
      <c r="G346" s="75"/>
      <c r="H346" s="75"/>
      <c r="J346" s="166"/>
    </row>
    <row r="347">
      <c r="B347" s="75"/>
      <c r="C347" s="75"/>
      <c r="D347" s="75"/>
      <c r="E347" s="75"/>
      <c r="F347" s="75"/>
      <c r="G347" s="75"/>
      <c r="H347" s="75"/>
      <c r="J347" s="166"/>
    </row>
    <row r="348">
      <c r="B348" s="75"/>
      <c r="C348" s="75"/>
      <c r="D348" s="75"/>
      <c r="E348" s="75"/>
      <c r="F348" s="75"/>
      <c r="G348" s="75"/>
      <c r="H348" s="75"/>
      <c r="J348" s="166"/>
    </row>
    <row r="349">
      <c r="B349" s="75"/>
      <c r="C349" s="75"/>
      <c r="D349" s="75"/>
      <c r="E349" s="75"/>
      <c r="F349" s="75"/>
      <c r="G349" s="75"/>
      <c r="H349" s="75"/>
      <c r="J349" s="166"/>
    </row>
    <row r="350">
      <c r="B350" s="75"/>
      <c r="C350" s="75"/>
      <c r="D350" s="75"/>
      <c r="E350" s="75"/>
      <c r="F350" s="75"/>
      <c r="G350" s="75"/>
      <c r="H350" s="75"/>
      <c r="J350" s="166"/>
    </row>
    <row r="351">
      <c r="B351" s="75"/>
      <c r="C351" s="75"/>
      <c r="D351" s="75"/>
      <c r="E351" s="75"/>
      <c r="F351" s="75"/>
      <c r="G351" s="75"/>
      <c r="H351" s="75"/>
      <c r="J351" s="166"/>
    </row>
    <row r="352">
      <c r="B352" s="75"/>
      <c r="C352" s="75"/>
      <c r="D352" s="75"/>
      <c r="E352" s="75"/>
      <c r="F352" s="75"/>
      <c r="G352" s="75"/>
      <c r="H352" s="75"/>
      <c r="J352" s="166"/>
    </row>
    <row r="353">
      <c r="B353" s="75"/>
      <c r="C353" s="75"/>
      <c r="D353" s="75"/>
      <c r="E353" s="75"/>
      <c r="F353" s="75"/>
      <c r="G353" s="75"/>
      <c r="H353" s="75"/>
      <c r="J353" s="166"/>
    </row>
    <row r="354">
      <c r="B354" s="75"/>
      <c r="C354" s="75"/>
      <c r="D354" s="75"/>
      <c r="E354" s="75"/>
      <c r="F354" s="75"/>
      <c r="G354" s="75"/>
      <c r="H354" s="75"/>
      <c r="J354" s="166"/>
    </row>
    <row r="355">
      <c r="B355" s="75"/>
      <c r="C355" s="75"/>
      <c r="D355" s="75"/>
      <c r="E355" s="75"/>
      <c r="F355" s="75"/>
      <c r="G355" s="75"/>
      <c r="H355" s="75"/>
      <c r="J355" s="166"/>
    </row>
    <row r="356">
      <c r="B356" s="75"/>
      <c r="C356" s="75"/>
      <c r="D356" s="75"/>
      <c r="E356" s="75"/>
      <c r="F356" s="75"/>
      <c r="G356" s="75"/>
      <c r="H356" s="75"/>
      <c r="J356" s="166"/>
    </row>
    <row r="357">
      <c r="B357" s="75"/>
      <c r="C357" s="75"/>
      <c r="D357" s="75"/>
      <c r="E357" s="75"/>
      <c r="F357" s="75"/>
      <c r="G357" s="75"/>
      <c r="H357" s="75"/>
      <c r="J357" s="166"/>
    </row>
    <row r="358">
      <c r="B358" s="75"/>
      <c r="C358" s="75"/>
      <c r="D358" s="75"/>
      <c r="E358" s="75"/>
      <c r="F358" s="75"/>
      <c r="G358" s="75"/>
      <c r="H358" s="75"/>
      <c r="J358" s="166"/>
    </row>
    <row r="359">
      <c r="B359" s="75"/>
      <c r="C359" s="75"/>
      <c r="D359" s="75"/>
      <c r="E359" s="75"/>
      <c r="F359" s="75"/>
      <c r="G359" s="75"/>
      <c r="H359" s="75"/>
      <c r="J359" s="166"/>
    </row>
    <row r="360">
      <c r="B360" s="75"/>
      <c r="C360" s="75"/>
      <c r="D360" s="75"/>
      <c r="E360" s="75"/>
      <c r="F360" s="75"/>
      <c r="G360" s="75"/>
      <c r="H360" s="75"/>
      <c r="J360" s="166"/>
    </row>
    <row r="361">
      <c r="B361" s="75"/>
      <c r="C361" s="75"/>
      <c r="D361" s="75"/>
      <c r="E361" s="75"/>
      <c r="F361" s="75"/>
      <c r="G361" s="75"/>
      <c r="H361" s="75"/>
      <c r="J361" s="166"/>
    </row>
    <row r="362">
      <c r="B362" s="75"/>
      <c r="C362" s="75"/>
      <c r="D362" s="75"/>
      <c r="E362" s="75"/>
      <c r="F362" s="75"/>
      <c r="G362" s="75"/>
      <c r="H362" s="75"/>
      <c r="J362" s="166"/>
    </row>
    <row r="363">
      <c r="B363" s="75"/>
      <c r="C363" s="75"/>
      <c r="D363" s="75"/>
      <c r="E363" s="75"/>
      <c r="F363" s="75"/>
      <c r="G363" s="75"/>
      <c r="H363" s="75"/>
      <c r="J363" s="166"/>
    </row>
    <row r="364">
      <c r="B364" s="75"/>
      <c r="C364" s="75"/>
      <c r="D364" s="75"/>
      <c r="E364" s="75"/>
      <c r="F364" s="75"/>
      <c r="G364" s="75"/>
      <c r="H364" s="75"/>
      <c r="J364" s="166"/>
    </row>
    <row r="365">
      <c r="B365" s="75"/>
      <c r="C365" s="75"/>
      <c r="D365" s="75"/>
      <c r="E365" s="75"/>
      <c r="F365" s="75"/>
      <c r="G365" s="75"/>
      <c r="H365" s="75"/>
      <c r="J365" s="166"/>
    </row>
    <row r="366">
      <c r="B366" s="75"/>
      <c r="C366" s="75"/>
      <c r="D366" s="75"/>
      <c r="E366" s="75"/>
      <c r="F366" s="75"/>
      <c r="G366" s="75"/>
      <c r="H366" s="75"/>
      <c r="J366" s="166"/>
    </row>
    <row r="367">
      <c r="B367" s="75"/>
      <c r="C367" s="75"/>
      <c r="D367" s="75"/>
      <c r="E367" s="75"/>
      <c r="F367" s="75"/>
      <c r="G367" s="75"/>
      <c r="H367" s="75"/>
      <c r="J367" s="166"/>
    </row>
    <row r="368">
      <c r="B368" s="75"/>
      <c r="C368" s="75"/>
      <c r="D368" s="75"/>
      <c r="E368" s="75"/>
      <c r="F368" s="75"/>
      <c r="G368" s="75"/>
      <c r="H368" s="75"/>
      <c r="J368" s="166"/>
    </row>
    <row r="369">
      <c r="B369" s="75"/>
      <c r="C369" s="75"/>
      <c r="D369" s="75"/>
      <c r="E369" s="75"/>
      <c r="F369" s="75"/>
      <c r="G369" s="75"/>
      <c r="H369" s="75"/>
      <c r="J369" s="166"/>
    </row>
    <row r="370">
      <c r="B370" s="75"/>
      <c r="C370" s="75"/>
      <c r="D370" s="75"/>
      <c r="E370" s="75"/>
      <c r="F370" s="75"/>
      <c r="G370" s="75"/>
      <c r="H370" s="75"/>
      <c r="J370" s="166"/>
    </row>
    <row r="371">
      <c r="B371" s="75"/>
      <c r="C371" s="75"/>
      <c r="D371" s="75"/>
      <c r="E371" s="75"/>
      <c r="F371" s="75"/>
      <c r="G371" s="75"/>
      <c r="H371" s="75"/>
      <c r="J371" s="166"/>
    </row>
    <row r="372">
      <c r="B372" s="75"/>
      <c r="C372" s="75"/>
      <c r="D372" s="75"/>
      <c r="E372" s="75"/>
      <c r="F372" s="75"/>
      <c r="G372" s="75"/>
      <c r="H372" s="75"/>
      <c r="J372" s="166"/>
    </row>
    <row r="373">
      <c r="B373" s="75"/>
      <c r="C373" s="75"/>
      <c r="D373" s="75"/>
      <c r="E373" s="75"/>
      <c r="F373" s="75"/>
      <c r="G373" s="75"/>
      <c r="H373" s="75"/>
      <c r="J373" s="166"/>
    </row>
    <row r="374">
      <c r="B374" s="75"/>
      <c r="C374" s="75"/>
      <c r="D374" s="75"/>
      <c r="E374" s="75"/>
      <c r="F374" s="75"/>
      <c r="G374" s="75"/>
      <c r="H374" s="75"/>
      <c r="J374" s="166"/>
    </row>
    <row r="375">
      <c r="B375" s="75"/>
      <c r="C375" s="75"/>
      <c r="D375" s="75"/>
      <c r="E375" s="75"/>
      <c r="F375" s="75"/>
      <c r="G375" s="75"/>
      <c r="H375" s="75"/>
      <c r="J375" s="166"/>
    </row>
    <row r="376">
      <c r="B376" s="75"/>
      <c r="C376" s="75"/>
      <c r="D376" s="75"/>
      <c r="E376" s="75"/>
      <c r="F376" s="75"/>
      <c r="G376" s="75"/>
      <c r="H376" s="75"/>
      <c r="J376" s="166"/>
    </row>
    <row r="377">
      <c r="B377" s="75"/>
      <c r="C377" s="75"/>
      <c r="D377" s="75"/>
      <c r="E377" s="75"/>
      <c r="F377" s="75"/>
      <c r="G377" s="75"/>
      <c r="H377" s="75"/>
      <c r="J377" s="166"/>
    </row>
    <row r="378">
      <c r="B378" s="75"/>
      <c r="C378" s="75"/>
      <c r="D378" s="75"/>
      <c r="E378" s="75"/>
      <c r="F378" s="75"/>
      <c r="G378" s="75"/>
      <c r="H378" s="75"/>
      <c r="J378" s="166"/>
    </row>
    <row r="379">
      <c r="B379" s="75"/>
      <c r="C379" s="75"/>
      <c r="D379" s="75"/>
      <c r="E379" s="75"/>
      <c r="F379" s="75"/>
      <c r="G379" s="75"/>
      <c r="H379" s="75"/>
      <c r="J379" s="166"/>
    </row>
    <row r="380">
      <c r="B380" s="75"/>
      <c r="C380" s="75"/>
      <c r="D380" s="75"/>
      <c r="E380" s="75"/>
      <c r="F380" s="75"/>
      <c r="G380" s="75"/>
      <c r="H380" s="75"/>
      <c r="J380" s="166"/>
    </row>
    <row r="381">
      <c r="B381" s="75"/>
      <c r="C381" s="75"/>
      <c r="D381" s="75"/>
      <c r="E381" s="75"/>
      <c r="F381" s="75"/>
      <c r="G381" s="75"/>
      <c r="H381" s="75"/>
      <c r="J381" s="166"/>
    </row>
    <row r="382">
      <c r="B382" s="75"/>
      <c r="C382" s="75"/>
      <c r="D382" s="75"/>
      <c r="E382" s="75"/>
      <c r="F382" s="75"/>
      <c r="G382" s="75"/>
      <c r="H382" s="75"/>
      <c r="J382" s="166"/>
    </row>
    <row r="383">
      <c r="B383" s="75"/>
      <c r="C383" s="75"/>
      <c r="D383" s="75"/>
      <c r="E383" s="75"/>
      <c r="F383" s="75"/>
      <c r="G383" s="75"/>
      <c r="H383" s="75"/>
      <c r="J383" s="166"/>
    </row>
    <row r="384">
      <c r="B384" s="75"/>
      <c r="C384" s="75"/>
      <c r="D384" s="75"/>
      <c r="E384" s="75"/>
      <c r="F384" s="75"/>
      <c r="G384" s="75"/>
      <c r="H384" s="75"/>
      <c r="J384" s="166"/>
    </row>
    <row r="385">
      <c r="B385" s="75"/>
      <c r="C385" s="75"/>
      <c r="D385" s="75"/>
      <c r="E385" s="75"/>
      <c r="F385" s="75"/>
      <c r="G385" s="75"/>
      <c r="H385" s="75"/>
      <c r="J385" s="166"/>
    </row>
    <row r="386">
      <c r="B386" s="75"/>
      <c r="C386" s="75"/>
      <c r="D386" s="75"/>
      <c r="E386" s="75"/>
      <c r="F386" s="75"/>
      <c r="G386" s="75"/>
      <c r="H386" s="75"/>
      <c r="J386" s="166"/>
    </row>
    <row r="387">
      <c r="B387" s="75"/>
      <c r="C387" s="75"/>
      <c r="D387" s="75"/>
      <c r="E387" s="75"/>
      <c r="F387" s="75"/>
      <c r="G387" s="75"/>
      <c r="H387" s="75"/>
      <c r="J387" s="166"/>
    </row>
    <row r="388">
      <c r="B388" s="75"/>
      <c r="C388" s="75"/>
      <c r="D388" s="75"/>
      <c r="E388" s="75"/>
      <c r="F388" s="75"/>
      <c r="G388" s="75"/>
      <c r="H388" s="75"/>
      <c r="J388" s="166"/>
    </row>
    <row r="389">
      <c r="B389" s="75"/>
      <c r="C389" s="75"/>
      <c r="D389" s="75"/>
      <c r="E389" s="75"/>
      <c r="F389" s="75"/>
      <c r="G389" s="75"/>
      <c r="H389" s="75"/>
      <c r="J389" s="166"/>
    </row>
    <row r="390">
      <c r="B390" s="75"/>
      <c r="C390" s="75"/>
      <c r="D390" s="75"/>
      <c r="E390" s="75"/>
      <c r="F390" s="75"/>
      <c r="G390" s="75"/>
      <c r="H390" s="75"/>
      <c r="J390" s="166"/>
    </row>
    <row r="391">
      <c r="B391" s="75"/>
      <c r="C391" s="75"/>
      <c r="D391" s="75"/>
      <c r="E391" s="75"/>
      <c r="F391" s="75"/>
      <c r="G391" s="75"/>
      <c r="H391" s="75"/>
      <c r="J391" s="166"/>
    </row>
    <row r="392">
      <c r="B392" s="75"/>
      <c r="C392" s="75"/>
      <c r="D392" s="75"/>
      <c r="E392" s="75"/>
      <c r="F392" s="75"/>
      <c r="G392" s="75"/>
      <c r="H392" s="75"/>
      <c r="J392" s="166"/>
    </row>
    <row r="393">
      <c r="B393" s="75"/>
      <c r="C393" s="75"/>
      <c r="D393" s="75"/>
      <c r="E393" s="75"/>
      <c r="F393" s="75"/>
      <c r="G393" s="75"/>
      <c r="H393" s="75"/>
      <c r="J393" s="166"/>
    </row>
    <row r="394">
      <c r="B394" s="75"/>
      <c r="C394" s="75"/>
      <c r="D394" s="75"/>
      <c r="E394" s="75"/>
      <c r="F394" s="75"/>
      <c r="G394" s="75"/>
      <c r="H394" s="75"/>
      <c r="J394" s="166"/>
    </row>
    <row r="395">
      <c r="B395" s="75"/>
      <c r="C395" s="75"/>
      <c r="D395" s="75"/>
      <c r="E395" s="75"/>
      <c r="F395" s="75"/>
      <c r="G395" s="75"/>
      <c r="H395" s="75"/>
      <c r="J395" s="166"/>
    </row>
    <row r="396">
      <c r="B396" s="75"/>
      <c r="C396" s="75"/>
      <c r="D396" s="75"/>
      <c r="E396" s="75"/>
      <c r="F396" s="75"/>
      <c r="G396" s="75"/>
      <c r="H396" s="75"/>
      <c r="J396" s="166"/>
    </row>
    <row r="397">
      <c r="B397" s="75"/>
      <c r="C397" s="75"/>
      <c r="D397" s="75"/>
      <c r="E397" s="75"/>
      <c r="F397" s="75"/>
      <c r="G397" s="75"/>
      <c r="H397" s="75"/>
      <c r="J397" s="166"/>
    </row>
    <row r="398">
      <c r="B398" s="75"/>
      <c r="C398" s="75"/>
      <c r="D398" s="75"/>
      <c r="E398" s="75"/>
      <c r="F398" s="75"/>
      <c r="G398" s="75"/>
      <c r="H398" s="75"/>
      <c r="J398" s="166"/>
    </row>
    <row r="399">
      <c r="B399" s="75"/>
      <c r="C399" s="75"/>
      <c r="D399" s="75"/>
      <c r="E399" s="75"/>
      <c r="F399" s="75"/>
      <c r="G399" s="75"/>
      <c r="H399" s="75"/>
      <c r="J399" s="166"/>
    </row>
    <row r="400">
      <c r="B400" s="75"/>
      <c r="C400" s="75"/>
      <c r="D400" s="75"/>
      <c r="E400" s="75"/>
      <c r="F400" s="75"/>
      <c r="G400" s="75"/>
      <c r="H400" s="75"/>
      <c r="J400" s="166"/>
    </row>
    <row r="401">
      <c r="B401" s="75"/>
      <c r="C401" s="75"/>
      <c r="D401" s="75"/>
      <c r="E401" s="75"/>
      <c r="F401" s="75"/>
      <c r="G401" s="75"/>
      <c r="H401" s="75"/>
      <c r="J401" s="166"/>
    </row>
    <row r="402">
      <c r="B402" s="75"/>
      <c r="C402" s="75"/>
      <c r="D402" s="75"/>
      <c r="E402" s="75"/>
      <c r="F402" s="75"/>
      <c r="G402" s="75"/>
      <c r="H402" s="75"/>
      <c r="J402" s="166"/>
    </row>
    <row r="403">
      <c r="B403" s="75"/>
      <c r="C403" s="75"/>
      <c r="D403" s="75"/>
      <c r="E403" s="75"/>
      <c r="F403" s="75"/>
      <c r="G403" s="75"/>
      <c r="H403" s="75"/>
      <c r="J403" s="166"/>
    </row>
    <row r="404">
      <c r="B404" s="75"/>
      <c r="C404" s="75"/>
      <c r="D404" s="75"/>
      <c r="E404" s="75"/>
      <c r="F404" s="75"/>
      <c r="G404" s="75"/>
      <c r="H404" s="75"/>
      <c r="J404" s="166"/>
    </row>
    <row r="405">
      <c r="B405" s="75"/>
      <c r="C405" s="75"/>
      <c r="D405" s="75"/>
      <c r="E405" s="75"/>
      <c r="F405" s="75"/>
      <c r="G405" s="75"/>
      <c r="H405" s="75"/>
      <c r="J405" s="166"/>
    </row>
    <row r="406">
      <c r="B406" s="75"/>
      <c r="C406" s="75"/>
      <c r="D406" s="75"/>
      <c r="E406" s="75"/>
      <c r="F406" s="75"/>
      <c r="G406" s="75"/>
      <c r="H406" s="75"/>
      <c r="J406" s="166"/>
    </row>
    <row r="407">
      <c r="B407" s="75"/>
      <c r="C407" s="75"/>
      <c r="D407" s="75"/>
      <c r="E407" s="75"/>
      <c r="F407" s="75"/>
      <c r="G407" s="75"/>
      <c r="H407" s="75"/>
      <c r="J407" s="166"/>
    </row>
    <row r="408">
      <c r="B408" s="75"/>
      <c r="C408" s="75"/>
      <c r="D408" s="75"/>
      <c r="E408" s="75"/>
      <c r="F408" s="75"/>
      <c r="G408" s="75"/>
      <c r="H408" s="75"/>
      <c r="J408" s="166"/>
    </row>
    <row r="409">
      <c r="B409" s="75"/>
      <c r="C409" s="75"/>
      <c r="D409" s="75"/>
      <c r="E409" s="75"/>
      <c r="F409" s="75"/>
      <c r="G409" s="75"/>
      <c r="H409" s="75"/>
      <c r="J409" s="166"/>
    </row>
    <row r="410">
      <c r="B410" s="75"/>
      <c r="C410" s="75"/>
      <c r="D410" s="75"/>
      <c r="E410" s="75"/>
      <c r="F410" s="75"/>
      <c r="G410" s="75"/>
      <c r="H410" s="75"/>
      <c r="J410" s="166"/>
    </row>
    <row r="411">
      <c r="B411" s="75"/>
      <c r="C411" s="75"/>
      <c r="D411" s="75"/>
      <c r="E411" s="75"/>
      <c r="F411" s="75"/>
      <c r="G411" s="75"/>
      <c r="H411" s="75"/>
      <c r="J411" s="166"/>
    </row>
    <row r="412">
      <c r="B412" s="75"/>
      <c r="C412" s="75"/>
      <c r="D412" s="75"/>
      <c r="E412" s="75"/>
      <c r="F412" s="75"/>
      <c r="G412" s="75"/>
      <c r="H412" s="75"/>
      <c r="J412" s="166"/>
    </row>
    <row r="413">
      <c r="B413" s="75"/>
      <c r="C413" s="75"/>
      <c r="D413" s="75"/>
      <c r="E413" s="75"/>
      <c r="F413" s="75"/>
      <c r="G413" s="75"/>
      <c r="H413" s="75"/>
      <c r="J413" s="166"/>
    </row>
    <row r="414">
      <c r="B414" s="75"/>
      <c r="C414" s="75"/>
      <c r="D414" s="75"/>
      <c r="E414" s="75"/>
      <c r="F414" s="75"/>
      <c r="G414" s="75"/>
      <c r="H414" s="75"/>
      <c r="J414" s="166"/>
    </row>
    <row r="415">
      <c r="B415" s="75"/>
      <c r="C415" s="75"/>
      <c r="D415" s="75"/>
      <c r="E415" s="75"/>
      <c r="F415" s="75"/>
      <c r="G415" s="75"/>
      <c r="H415" s="75"/>
      <c r="J415" s="166"/>
    </row>
    <row r="416">
      <c r="B416" s="75"/>
      <c r="C416" s="75"/>
      <c r="D416" s="75"/>
      <c r="E416" s="75"/>
      <c r="F416" s="75"/>
      <c r="G416" s="75"/>
      <c r="H416" s="75"/>
      <c r="J416" s="166"/>
    </row>
    <row r="417">
      <c r="B417" s="75"/>
      <c r="C417" s="75"/>
      <c r="D417" s="75"/>
      <c r="E417" s="75"/>
      <c r="F417" s="75"/>
      <c r="G417" s="75"/>
      <c r="H417" s="75"/>
      <c r="J417" s="166"/>
    </row>
    <row r="418">
      <c r="B418" s="75"/>
      <c r="C418" s="75"/>
      <c r="D418" s="75"/>
      <c r="E418" s="75"/>
      <c r="F418" s="75"/>
      <c r="G418" s="75"/>
      <c r="H418" s="75"/>
      <c r="J418" s="166"/>
    </row>
    <row r="419">
      <c r="B419" s="75"/>
      <c r="C419" s="75"/>
      <c r="D419" s="75"/>
      <c r="E419" s="75"/>
      <c r="F419" s="75"/>
      <c r="G419" s="75"/>
      <c r="H419" s="75"/>
      <c r="J419" s="166"/>
    </row>
    <row r="420">
      <c r="B420" s="75"/>
      <c r="C420" s="75"/>
      <c r="D420" s="75"/>
      <c r="E420" s="75"/>
      <c r="F420" s="75"/>
      <c r="G420" s="75"/>
      <c r="H420" s="75"/>
      <c r="J420" s="166"/>
    </row>
    <row r="421">
      <c r="B421" s="75"/>
      <c r="C421" s="75"/>
      <c r="D421" s="75"/>
      <c r="E421" s="75"/>
      <c r="F421" s="75"/>
      <c r="G421" s="75"/>
      <c r="H421" s="75"/>
      <c r="J421" s="166"/>
    </row>
    <row r="422">
      <c r="B422" s="75"/>
      <c r="C422" s="75"/>
      <c r="D422" s="75"/>
      <c r="E422" s="75"/>
      <c r="F422" s="75"/>
      <c r="G422" s="75"/>
      <c r="H422" s="75"/>
      <c r="J422" s="166"/>
    </row>
    <row r="423">
      <c r="B423" s="75"/>
      <c r="C423" s="75"/>
      <c r="D423" s="75"/>
      <c r="E423" s="75"/>
      <c r="F423" s="75"/>
      <c r="G423" s="75"/>
      <c r="H423" s="75"/>
      <c r="J423" s="166"/>
    </row>
    <row r="424">
      <c r="B424" s="75"/>
      <c r="C424" s="75"/>
      <c r="D424" s="75"/>
      <c r="E424" s="75"/>
      <c r="F424" s="75"/>
      <c r="G424" s="75"/>
      <c r="H424" s="75"/>
      <c r="J424" s="166"/>
    </row>
    <row r="425">
      <c r="B425" s="75"/>
      <c r="C425" s="75"/>
      <c r="D425" s="75"/>
      <c r="E425" s="75"/>
      <c r="F425" s="75"/>
      <c r="G425" s="75"/>
      <c r="H425" s="75"/>
      <c r="J425" s="166"/>
    </row>
    <row r="426">
      <c r="B426" s="75"/>
      <c r="C426" s="75"/>
      <c r="D426" s="75"/>
      <c r="E426" s="75"/>
      <c r="F426" s="75"/>
      <c r="G426" s="75"/>
      <c r="H426" s="75"/>
      <c r="J426" s="166"/>
    </row>
    <row r="427">
      <c r="B427" s="75"/>
      <c r="C427" s="75"/>
      <c r="D427" s="75"/>
      <c r="E427" s="75"/>
      <c r="F427" s="75"/>
      <c r="G427" s="75"/>
      <c r="H427" s="75"/>
      <c r="J427" s="166"/>
    </row>
    <row r="428">
      <c r="B428" s="75"/>
      <c r="C428" s="75"/>
      <c r="D428" s="75"/>
      <c r="E428" s="75"/>
      <c r="F428" s="75"/>
      <c r="G428" s="75"/>
      <c r="H428" s="75"/>
      <c r="J428" s="166"/>
    </row>
    <row r="429">
      <c r="B429" s="75"/>
      <c r="C429" s="75"/>
      <c r="D429" s="75"/>
      <c r="E429" s="75"/>
      <c r="F429" s="75"/>
      <c r="G429" s="75"/>
      <c r="H429" s="75"/>
      <c r="J429" s="166"/>
    </row>
    <row r="430">
      <c r="B430" s="75"/>
      <c r="C430" s="75"/>
      <c r="D430" s="75"/>
      <c r="E430" s="75"/>
      <c r="F430" s="75"/>
      <c r="G430" s="75"/>
      <c r="H430" s="75"/>
      <c r="J430" s="166"/>
    </row>
    <row r="431">
      <c r="B431" s="75"/>
      <c r="C431" s="75"/>
      <c r="D431" s="75"/>
      <c r="E431" s="75"/>
      <c r="F431" s="75"/>
      <c r="G431" s="75"/>
      <c r="H431" s="75"/>
      <c r="J431" s="166"/>
    </row>
    <row r="432">
      <c r="B432" s="75"/>
      <c r="C432" s="75"/>
      <c r="D432" s="75"/>
      <c r="E432" s="75"/>
      <c r="F432" s="75"/>
      <c r="G432" s="75"/>
      <c r="H432" s="75"/>
      <c r="J432" s="166"/>
    </row>
    <row r="433">
      <c r="B433" s="75"/>
      <c r="C433" s="75"/>
      <c r="D433" s="75"/>
      <c r="E433" s="75"/>
      <c r="F433" s="75"/>
      <c r="G433" s="75"/>
      <c r="H433" s="75"/>
      <c r="J433" s="166"/>
    </row>
    <row r="434">
      <c r="B434" s="75"/>
      <c r="C434" s="75"/>
      <c r="D434" s="75"/>
      <c r="E434" s="75"/>
      <c r="F434" s="75"/>
      <c r="G434" s="75"/>
      <c r="H434" s="75"/>
      <c r="J434" s="166"/>
    </row>
    <row r="435">
      <c r="B435" s="75"/>
      <c r="C435" s="75"/>
      <c r="D435" s="75"/>
      <c r="E435" s="75"/>
      <c r="F435" s="75"/>
      <c r="G435" s="75"/>
      <c r="H435" s="75"/>
      <c r="J435" s="166"/>
    </row>
    <row r="436">
      <c r="B436" s="75"/>
      <c r="C436" s="75"/>
      <c r="D436" s="75"/>
      <c r="E436" s="75"/>
      <c r="F436" s="75"/>
      <c r="G436" s="75"/>
      <c r="H436" s="75"/>
      <c r="J436" s="166"/>
    </row>
    <row r="437">
      <c r="B437" s="75"/>
      <c r="C437" s="75"/>
      <c r="D437" s="75"/>
      <c r="E437" s="75"/>
      <c r="F437" s="75"/>
      <c r="G437" s="75"/>
      <c r="H437" s="75"/>
      <c r="J437" s="166"/>
    </row>
    <row r="438">
      <c r="B438" s="75"/>
      <c r="C438" s="75"/>
      <c r="D438" s="75"/>
      <c r="E438" s="75"/>
      <c r="F438" s="75"/>
      <c r="G438" s="75"/>
      <c r="H438" s="75"/>
      <c r="J438" s="166"/>
    </row>
    <row r="439">
      <c r="B439" s="75"/>
      <c r="C439" s="75"/>
      <c r="D439" s="75"/>
      <c r="E439" s="75"/>
      <c r="F439" s="75"/>
      <c r="G439" s="75"/>
      <c r="H439" s="75"/>
      <c r="J439" s="166"/>
    </row>
    <row r="440">
      <c r="B440" s="75"/>
      <c r="C440" s="75"/>
      <c r="D440" s="75"/>
      <c r="E440" s="75"/>
      <c r="F440" s="75"/>
      <c r="G440" s="75"/>
      <c r="H440" s="75"/>
      <c r="J440" s="166"/>
    </row>
    <row r="441">
      <c r="B441" s="75"/>
      <c r="C441" s="75"/>
      <c r="D441" s="75"/>
      <c r="E441" s="75"/>
      <c r="F441" s="75"/>
      <c r="G441" s="75"/>
      <c r="H441" s="75"/>
      <c r="J441" s="166"/>
    </row>
    <row r="442">
      <c r="B442" s="75"/>
      <c r="C442" s="75"/>
      <c r="D442" s="75"/>
      <c r="E442" s="75"/>
      <c r="F442" s="75"/>
      <c r="G442" s="75"/>
      <c r="H442" s="75"/>
      <c r="J442" s="166"/>
    </row>
    <row r="443">
      <c r="B443" s="75"/>
      <c r="C443" s="75"/>
      <c r="D443" s="75"/>
      <c r="E443" s="75"/>
      <c r="F443" s="75"/>
      <c r="G443" s="75"/>
      <c r="H443" s="75"/>
      <c r="J443" s="166"/>
    </row>
    <row r="444">
      <c r="B444" s="75"/>
      <c r="C444" s="75"/>
      <c r="D444" s="75"/>
      <c r="E444" s="75"/>
      <c r="F444" s="75"/>
      <c r="G444" s="75"/>
      <c r="H444" s="75"/>
      <c r="J444" s="166"/>
    </row>
    <row r="445">
      <c r="B445" s="75"/>
      <c r="C445" s="75"/>
      <c r="D445" s="75"/>
      <c r="E445" s="75"/>
      <c r="F445" s="75"/>
      <c r="G445" s="75"/>
      <c r="H445" s="75"/>
      <c r="J445" s="166"/>
    </row>
    <row r="446">
      <c r="B446" s="75"/>
      <c r="C446" s="75"/>
      <c r="D446" s="75"/>
      <c r="E446" s="75"/>
      <c r="F446" s="75"/>
      <c r="G446" s="75"/>
      <c r="H446" s="75"/>
      <c r="J446" s="166"/>
    </row>
    <row r="447">
      <c r="B447" s="75"/>
      <c r="C447" s="75"/>
      <c r="D447" s="75"/>
      <c r="E447" s="75"/>
      <c r="F447" s="75"/>
      <c r="G447" s="75"/>
      <c r="H447" s="75"/>
      <c r="J447" s="166"/>
    </row>
    <row r="448">
      <c r="B448" s="75"/>
      <c r="C448" s="75"/>
      <c r="D448" s="75"/>
      <c r="E448" s="75"/>
      <c r="F448" s="75"/>
      <c r="G448" s="75"/>
      <c r="H448" s="75"/>
      <c r="J448" s="166"/>
    </row>
    <row r="449">
      <c r="B449" s="75"/>
      <c r="C449" s="75"/>
      <c r="D449" s="75"/>
      <c r="E449" s="75"/>
      <c r="F449" s="75"/>
      <c r="G449" s="75"/>
      <c r="H449" s="75"/>
      <c r="J449" s="166"/>
    </row>
    <row r="450">
      <c r="B450" s="75"/>
      <c r="C450" s="75"/>
      <c r="D450" s="75"/>
      <c r="E450" s="75"/>
      <c r="F450" s="75"/>
      <c r="G450" s="75"/>
      <c r="H450" s="75"/>
      <c r="J450" s="166"/>
    </row>
    <row r="451">
      <c r="B451" s="75"/>
      <c r="C451" s="75"/>
      <c r="D451" s="75"/>
      <c r="E451" s="75"/>
      <c r="F451" s="75"/>
      <c r="G451" s="75"/>
      <c r="H451" s="75"/>
      <c r="J451" s="166"/>
    </row>
    <row r="452">
      <c r="B452" s="75"/>
      <c r="C452" s="75"/>
      <c r="D452" s="75"/>
      <c r="E452" s="75"/>
      <c r="F452" s="75"/>
      <c r="G452" s="75"/>
      <c r="H452" s="75"/>
      <c r="J452" s="166"/>
    </row>
    <row r="453">
      <c r="B453" s="75"/>
      <c r="C453" s="75"/>
      <c r="D453" s="75"/>
      <c r="E453" s="75"/>
      <c r="F453" s="75"/>
      <c r="G453" s="75"/>
      <c r="H453" s="75"/>
      <c r="J453" s="166"/>
    </row>
    <row r="454">
      <c r="B454" s="75"/>
      <c r="C454" s="75"/>
      <c r="D454" s="75"/>
      <c r="E454" s="75"/>
      <c r="F454" s="75"/>
      <c r="G454" s="75"/>
      <c r="H454" s="75"/>
      <c r="J454" s="166"/>
    </row>
    <row r="455">
      <c r="B455" s="75"/>
      <c r="C455" s="75"/>
      <c r="D455" s="75"/>
      <c r="E455" s="75"/>
      <c r="F455" s="75"/>
      <c r="G455" s="75"/>
      <c r="H455" s="75"/>
      <c r="J455" s="166"/>
    </row>
    <row r="456">
      <c r="B456" s="75"/>
      <c r="C456" s="75"/>
      <c r="D456" s="75"/>
      <c r="E456" s="75"/>
      <c r="F456" s="75"/>
      <c r="G456" s="75"/>
      <c r="H456" s="75"/>
      <c r="J456" s="166"/>
    </row>
    <row r="457">
      <c r="B457" s="75"/>
      <c r="C457" s="75"/>
      <c r="D457" s="75"/>
      <c r="E457" s="75"/>
      <c r="F457" s="75"/>
      <c r="G457" s="75"/>
      <c r="H457" s="75"/>
      <c r="J457" s="166"/>
    </row>
    <row r="458">
      <c r="B458" s="75"/>
      <c r="C458" s="75"/>
      <c r="D458" s="75"/>
      <c r="E458" s="75"/>
      <c r="F458" s="75"/>
      <c r="G458" s="75"/>
      <c r="H458" s="75"/>
      <c r="J458" s="166"/>
    </row>
    <row r="459">
      <c r="B459" s="75"/>
      <c r="C459" s="75"/>
      <c r="D459" s="75"/>
      <c r="E459" s="75"/>
      <c r="F459" s="75"/>
      <c r="G459" s="75"/>
      <c r="H459" s="75"/>
      <c r="J459" s="166"/>
    </row>
    <row r="460">
      <c r="B460" s="75"/>
      <c r="C460" s="75"/>
      <c r="D460" s="75"/>
      <c r="E460" s="75"/>
      <c r="F460" s="75"/>
      <c r="G460" s="75"/>
      <c r="H460" s="75"/>
      <c r="J460" s="166"/>
    </row>
    <row r="461">
      <c r="B461" s="75"/>
      <c r="C461" s="75"/>
      <c r="D461" s="75"/>
      <c r="E461" s="75"/>
      <c r="F461" s="75"/>
      <c r="G461" s="75"/>
      <c r="H461" s="75"/>
      <c r="J461" s="166"/>
    </row>
    <row r="462">
      <c r="B462" s="75"/>
      <c r="C462" s="75"/>
      <c r="D462" s="75"/>
      <c r="E462" s="75"/>
      <c r="F462" s="75"/>
      <c r="G462" s="75"/>
      <c r="H462" s="75"/>
      <c r="J462" s="166"/>
    </row>
    <row r="463">
      <c r="B463" s="75"/>
      <c r="C463" s="75"/>
      <c r="D463" s="75"/>
      <c r="E463" s="75"/>
      <c r="F463" s="75"/>
      <c r="G463" s="75"/>
      <c r="H463" s="75"/>
      <c r="J463" s="166"/>
    </row>
    <row r="464">
      <c r="B464" s="75"/>
      <c r="C464" s="75"/>
      <c r="D464" s="75"/>
      <c r="E464" s="75"/>
      <c r="F464" s="75"/>
      <c r="G464" s="75"/>
      <c r="H464" s="75"/>
      <c r="J464" s="166"/>
    </row>
    <row r="465">
      <c r="B465" s="75"/>
      <c r="C465" s="75"/>
      <c r="D465" s="75"/>
      <c r="E465" s="75"/>
      <c r="F465" s="75"/>
      <c r="G465" s="75"/>
      <c r="H465" s="75"/>
      <c r="J465" s="166"/>
    </row>
    <row r="466">
      <c r="B466" s="75"/>
      <c r="C466" s="75"/>
      <c r="D466" s="75"/>
      <c r="E466" s="75"/>
      <c r="F466" s="75"/>
      <c r="G466" s="75"/>
      <c r="H466" s="75"/>
      <c r="J466" s="166"/>
    </row>
    <row r="467">
      <c r="B467" s="75"/>
      <c r="C467" s="75"/>
      <c r="D467" s="75"/>
      <c r="E467" s="75"/>
      <c r="F467" s="75"/>
      <c r="G467" s="75"/>
      <c r="H467" s="75"/>
      <c r="J467" s="166"/>
    </row>
    <row r="468">
      <c r="B468" s="75"/>
      <c r="C468" s="75"/>
      <c r="D468" s="75"/>
      <c r="E468" s="75"/>
      <c r="F468" s="75"/>
      <c r="G468" s="75"/>
      <c r="H468" s="75"/>
      <c r="J468" s="166"/>
    </row>
    <row r="469">
      <c r="B469" s="75"/>
      <c r="C469" s="75"/>
      <c r="D469" s="75"/>
      <c r="E469" s="75"/>
      <c r="F469" s="75"/>
      <c r="G469" s="75"/>
      <c r="H469" s="75"/>
      <c r="J469" s="166"/>
    </row>
    <row r="470">
      <c r="B470" s="75"/>
      <c r="C470" s="75"/>
      <c r="D470" s="75"/>
      <c r="E470" s="75"/>
      <c r="F470" s="75"/>
      <c r="G470" s="75"/>
      <c r="H470" s="75"/>
      <c r="J470" s="166"/>
    </row>
    <row r="471">
      <c r="B471" s="75"/>
      <c r="C471" s="75"/>
      <c r="D471" s="75"/>
      <c r="E471" s="75"/>
      <c r="F471" s="75"/>
      <c r="G471" s="75"/>
      <c r="H471" s="75"/>
      <c r="J471" s="166"/>
    </row>
    <row r="472">
      <c r="B472" s="75"/>
      <c r="C472" s="75"/>
      <c r="D472" s="75"/>
      <c r="E472" s="75"/>
      <c r="F472" s="75"/>
      <c r="G472" s="75"/>
      <c r="H472" s="75"/>
      <c r="J472" s="166"/>
    </row>
    <row r="473">
      <c r="B473" s="75"/>
      <c r="C473" s="75"/>
      <c r="D473" s="75"/>
      <c r="E473" s="75"/>
      <c r="F473" s="75"/>
      <c r="G473" s="75"/>
      <c r="H473" s="75"/>
      <c r="J473" s="166"/>
    </row>
    <row r="474">
      <c r="B474" s="75"/>
      <c r="C474" s="75"/>
      <c r="D474" s="75"/>
      <c r="E474" s="75"/>
      <c r="F474" s="75"/>
      <c r="G474" s="75"/>
      <c r="H474" s="75"/>
      <c r="J474" s="166"/>
    </row>
    <row r="475">
      <c r="B475" s="75"/>
      <c r="C475" s="75"/>
      <c r="D475" s="75"/>
      <c r="E475" s="75"/>
      <c r="F475" s="75"/>
      <c r="G475" s="75"/>
      <c r="H475" s="75"/>
      <c r="J475" s="166"/>
    </row>
    <row r="476">
      <c r="B476" s="75"/>
      <c r="C476" s="75"/>
      <c r="D476" s="75"/>
      <c r="E476" s="75"/>
      <c r="F476" s="75"/>
      <c r="G476" s="75"/>
      <c r="H476" s="75"/>
      <c r="J476" s="166"/>
    </row>
    <row r="477">
      <c r="B477" s="75"/>
      <c r="C477" s="75"/>
      <c r="D477" s="75"/>
      <c r="E477" s="75"/>
      <c r="F477" s="75"/>
      <c r="G477" s="75"/>
      <c r="H477" s="75"/>
      <c r="J477" s="166"/>
    </row>
    <row r="478">
      <c r="B478" s="75"/>
      <c r="C478" s="75"/>
      <c r="D478" s="75"/>
      <c r="E478" s="75"/>
      <c r="F478" s="75"/>
      <c r="G478" s="75"/>
      <c r="H478" s="75"/>
      <c r="J478" s="166"/>
    </row>
    <row r="479">
      <c r="B479" s="75"/>
      <c r="C479" s="75"/>
      <c r="D479" s="75"/>
      <c r="E479" s="75"/>
      <c r="F479" s="75"/>
      <c r="G479" s="75"/>
      <c r="H479" s="75"/>
      <c r="J479" s="166"/>
    </row>
    <row r="480">
      <c r="B480" s="75"/>
      <c r="C480" s="75"/>
      <c r="D480" s="75"/>
      <c r="E480" s="75"/>
      <c r="F480" s="75"/>
      <c r="G480" s="75"/>
      <c r="H480" s="75"/>
      <c r="J480" s="166"/>
    </row>
    <row r="481">
      <c r="B481" s="75"/>
      <c r="C481" s="75"/>
      <c r="D481" s="75"/>
      <c r="E481" s="75"/>
      <c r="F481" s="75"/>
      <c r="G481" s="75"/>
      <c r="H481" s="75"/>
      <c r="J481" s="166"/>
    </row>
    <row r="482">
      <c r="B482" s="75"/>
      <c r="C482" s="75"/>
      <c r="D482" s="75"/>
      <c r="E482" s="75"/>
      <c r="F482" s="75"/>
      <c r="G482" s="75"/>
      <c r="H482" s="75"/>
      <c r="J482" s="166"/>
    </row>
    <row r="483">
      <c r="B483" s="75"/>
      <c r="C483" s="75"/>
      <c r="D483" s="75"/>
      <c r="E483" s="75"/>
      <c r="F483" s="75"/>
      <c r="G483" s="75"/>
      <c r="H483" s="75"/>
      <c r="J483" s="166"/>
    </row>
    <row r="484">
      <c r="B484" s="75"/>
      <c r="C484" s="75"/>
      <c r="D484" s="75"/>
      <c r="E484" s="75"/>
      <c r="F484" s="75"/>
      <c r="G484" s="75"/>
      <c r="H484" s="75"/>
      <c r="J484" s="166"/>
    </row>
    <row r="485">
      <c r="B485" s="75"/>
      <c r="C485" s="75"/>
      <c r="D485" s="75"/>
      <c r="E485" s="75"/>
      <c r="F485" s="75"/>
      <c r="G485" s="75"/>
      <c r="H485" s="75"/>
      <c r="J485" s="166"/>
    </row>
    <row r="486">
      <c r="B486" s="75"/>
      <c r="C486" s="75"/>
      <c r="D486" s="75"/>
      <c r="E486" s="75"/>
      <c r="F486" s="75"/>
      <c r="G486" s="75"/>
      <c r="H486" s="75"/>
      <c r="J486" s="166"/>
    </row>
    <row r="487">
      <c r="B487" s="75"/>
      <c r="C487" s="75"/>
      <c r="D487" s="75"/>
      <c r="E487" s="75"/>
      <c r="F487" s="75"/>
      <c r="G487" s="75"/>
      <c r="H487" s="75"/>
      <c r="J487" s="166"/>
    </row>
    <row r="488">
      <c r="B488" s="75"/>
      <c r="C488" s="75"/>
      <c r="D488" s="75"/>
      <c r="E488" s="75"/>
      <c r="F488" s="75"/>
      <c r="G488" s="75"/>
      <c r="H488" s="75"/>
      <c r="J488" s="166"/>
    </row>
    <row r="489">
      <c r="B489" s="75"/>
      <c r="C489" s="75"/>
      <c r="D489" s="75"/>
      <c r="E489" s="75"/>
      <c r="F489" s="75"/>
      <c r="G489" s="75"/>
      <c r="H489" s="75"/>
      <c r="J489" s="166"/>
    </row>
    <row r="490">
      <c r="B490" s="75"/>
      <c r="C490" s="75"/>
      <c r="D490" s="75"/>
      <c r="E490" s="75"/>
      <c r="F490" s="75"/>
      <c r="G490" s="75"/>
      <c r="H490" s="75"/>
      <c r="J490" s="166"/>
    </row>
    <row r="491">
      <c r="B491" s="75"/>
      <c r="C491" s="75"/>
      <c r="D491" s="75"/>
      <c r="E491" s="75"/>
      <c r="F491" s="75"/>
      <c r="G491" s="75"/>
      <c r="H491" s="75"/>
      <c r="J491" s="166"/>
    </row>
    <row r="492">
      <c r="B492" s="75"/>
      <c r="C492" s="75"/>
      <c r="D492" s="75"/>
      <c r="E492" s="75"/>
      <c r="F492" s="75"/>
      <c r="G492" s="75"/>
      <c r="H492" s="75"/>
      <c r="J492" s="166"/>
    </row>
    <row r="493">
      <c r="B493" s="75"/>
      <c r="C493" s="75"/>
      <c r="D493" s="75"/>
      <c r="E493" s="75"/>
      <c r="F493" s="75"/>
      <c r="G493" s="75"/>
      <c r="H493" s="75"/>
      <c r="J493" s="166"/>
    </row>
    <row r="494">
      <c r="B494" s="75"/>
      <c r="C494" s="75"/>
      <c r="D494" s="75"/>
      <c r="E494" s="75"/>
      <c r="F494" s="75"/>
      <c r="G494" s="75"/>
      <c r="H494" s="75"/>
      <c r="J494" s="166"/>
    </row>
    <row r="495">
      <c r="B495" s="75"/>
      <c r="C495" s="75"/>
      <c r="D495" s="75"/>
      <c r="E495" s="75"/>
      <c r="F495" s="75"/>
      <c r="G495" s="75"/>
      <c r="H495" s="75"/>
      <c r="J495" s="166"/>
    </row>
    <row r="496">
      <c r="B496" s="75"/>
      <c r="C496" s="75"/>
      <c r="D496" s="75"/>
      <c r="E496" s="75"/>
      <c r="F496" s="75"/>
      <c r="G496" s="75"/>
      <c r="H496" s="75"/>
      <c r="J496" s="166"/>
    </row>
    <row r="497">
      <c r="B497" s="75"/>
      <c r="C497" s="75"/>
      <c r="D497" s="75"/>
      <c r="E497" s="75"/>
      <c r="F497" s="75"/>
      <c r="G497" s="75"/>
      <c r="H497" s="75"/>
      <c r="J497" s="166"/>
    </row>
    <row r="498">
      <c r="B498" s="75"/>
      <c r="C498" s="75"/>
      <c r="D498" s="75"/>
      <c r="E498" s="75"/>
      <c r="F498" s="75"/>
      <c r="G498" s="75"/>
      <c r="H498" s="75"/>
      <c r="J498" s="166"/>
    </row>
    <row r="499">
      <c r="B499" s="75"/>
      <c r="C499" s="75"/>
      <c r="D499" s="75"/>
      <c r="E499" s="75"/>
      <c r="F499" s="75"/>
      <c r="G499" s="75"/>
      <c r="H499" s="75"/>
      <c r="J499" s="166"/>
    </row>
    <row r="500">
      <c r="B500" s="75"/>
      <c r="C500" s="75"/>
      <c r="D500" s="75"/>
      <c r="E500" s="75"/>
      <c r="F500" s="75"/>
      <c r="G500" s="75"/>
      <c r="H500" s="75"/>
      <c r="J500" s="166"/>
    </row>
    <row r="501">
      <c r="B501" s="75"/>
      <c r="C501" s="75"/>
      <c r="D501" s="75"/>
      <c r="E501" s="75"/>
      <c r="F501" s="75"/>
      <c r="G501" s="75"/>
      <c r="H501" s="75"/>
      <c r="J501" s="166"/>
    </row>
    <row r="502">
      <c r="B502" s="75"/>
      <c r="C502" s="75"/>
      <c r="D502" s="75"/>
      <c r="E502" s="75"/>
      <c r="F502" s="75"/>
      <c r="G502" s="75"/>
      <c r="H502" s="75"/>
      <c r="J502" s="166"/>
    </row>
    <row r="503">
      <c r="B503" s="75"/>
      <c r="C503" s="75"/>
      <c r="D503" s="75"/>
      <c r="E503" s="75"/>
      <c r="F503" s="75"/>
      <c r="G503" s="75"/>
      <c r="H503" s="75"/>
      <c r="J503" s="166"/>
    </row>
    <row r="504">
      <c r="B504" s="75"/>
      <c r="C504" s="75"/>
      <c r="D504" s="75"/>
      <c r="E504" s="75"/>
      <c r="F504" s="75"/>
      <c r="G504" s="75"/>
      <c r="H504" s="75"/>
      <c r="J504" s="166"/>
    </row>
    <row r="505">
      <c r="B505" s="75"/>
      <c r="C505" s="75"/>
      <c r="D505" s="75"/>
      <c r="E505" s="75"/>
      <c r="F505" s="75"/>
      <c r="G505" s="75"/>
      <c r="H505" s="75"/>
      <c r="J505" s="166"/>
    </row>
    <row r="506">
      <c r="B506" s="75"/>
      <c r="C506" s="75"/>
      <c r="D506" s="75"/>
      <c r="E506" s="75"/>
      <c r="F506" s="75"/>
      <c r="G506" s="75"/>
      <c r="H506" s="75"/>
      <c r="J506" s="166"/>
    </row>
    <row r="507">
      <c r="B507" s="75"/>
      <c r="C507" s="75"/>
      <c r="D507" s="75"/>
      <c r="E507" s="75"/>
      <c r="F507" s="75"/>
      <c r="G507" s="75"/>
      <c r="H507" s="75"/>
      <c r="J507" s="166"/>
    </row>
    <row r="508">
      <c r="B508" s="75"/>
      <c r="C508" s="75"/>
      <c r="D508" s="75"/>
      <c r="E508" s="75"/>
      <c r="F508" s="75"/>
      <c r="G508" s="75"/>
      <c r="H508" s="75"/>
      <c r="J508" s="166"/>
    </row>
    <row r="509">
      <c r="B509" s="75"/>
      <c r="C509" s="75"/>
      <c r="D509" s="75"/>
      <c r="E509" s="75"/>
      <c r="F509" s="75"/>
      <c r="G509" s="75"/>
      <c r="H509" s="75"/>
      <c r="J509" s="166"/>
    </row>
    <row r="510">
      <c r="B510" s="75"/>
      <c r="C510" s="75"/>
      <c r="D510" s="75"/>
      <c r="E510" s="75"/>
      <c r="F510" s="75"/>
      <c r="G510" s="75"/>
      <c r="H510" s="75"/>
      <c r="J510" s="166"/>
    </row>
    <row r="511">
      <c r="B511" s="75"/>
      <c r="C511" s="75"/>
      <c r="D511" s="75"/>
      <c r="E511" s="75"/>
      <c r="F511" s="75"/>
      <c r="G511" s="75"/>
      <c r="H511" s="75"/>
      <c r="J511" s="166"/>
    </row>
    <row r="512">
      <c r="B512" s="75"/>
      <c r="C512" s="75"/>
      <c r="D512" s="75"/>
      <c r="E512" s="75"/>
      <c r="F512" s="75"/>
      <c r="G512" s="75"/>
      <c r="H512" s="75"/>
      <c r="J512" s="166"/>
    </row>
    <row r="513">
      <c r="B513" s="75"/>
      <c r="C513" s="75"/>
      <c r="D513" s="75"/>
      <c r="E513" s="75"/>
      <c r="F513" s="75"/>
      <c r="G513" s="75"/>
      <c r="H513" s="75"/>
      <c r="J513" s="166"/>
    </row>
    <row r="514">
      <c r="B514" s="75"/>
      <c r="C514" s="75"/>
      <c r="D514" s="75"/>
      <c r="E514" s="75"/>
      <c r="F514" s="75"/>
      <c r="G514" s="75"/>
      <c r="H514" s="75"/>
      <c r="J514" s="166"/>
    </row>
    <row r="515">
      <c r="B515" s="75"/>
      <c r="C515" s="75"/>
      <c r="D515" s="75"/>
      <c r="E515" s="75"/>
      <c r="F515" s="75"/>
      <c r="G515" s="75"/>
      <c r="H515" s="75"/>
      <c r="J515" s="166"/>
    </row>
    <row r="516">
      <c r="B516" s="75"/>
      <c r="C516" s="75"/>
      <c r="D516" s="75"/>
      <c r="E516" s="75"/>
      <c r="F516" s="75"/>
      <c r="G516" s="75"/>
      <c r="H516" s="75"/>
      <c r="J516" s="166"/>
    </row>
    <row r="517">
      <c r="B517" s="75"/>
      <c r="C517" s="75"/>
      <c r="D517" s="75"/>
      <c r="E517" s="75"/>
      <c r="F517" s="75"/>
      <c r="G517" s="75"/>
      <c r="H517" s="75"/>
      <c r="J517" s="166"/>
    </row>
    <row r="518">
      <c r="B518" s="75"/>
      <c r="C518" s="75"/>
      <c r="D518" s="75"/>
      <c r="E518" s="75"/>
      <c r="F518" s="75"/>
      <c r="G518" s="75"/>
      <c r="H518" s="75"/>
      <c r="J518" s="166"/>
    </row>
    <row r="519">
      <c r="B519" s="75"/>
      <c r="C519" s="75"/>
      <c r="D519" s="75"/>
      <c r="E519" s="75"/>
      <c r="F519" s="75"/>
      <c r="G519" s="75"/>
      <c r="H519" s="75"/>
      <c r="J519" s="166"/>
    </row>
    <row r="520">
      <c r="B520" s="75"/>
      <c r="C520" s="75"/>
      <c r="D520" s="75"/>
      <c r="E520" s="75"/>
      <c r="F520" s="75"/>
      <c r="G520" s="75"/>
      <c r="H520" s="75"/>
      <c r="J520" s="166"/>
    </row>
    <row r="521">
      <c r="B521" s="75"/>
      <c r="C521" s="75"/>
      <c r="D521" s="75"/>
      <c r="E521" s="75"/>
      <c r="F521" s="75"/>
      <c r="G521" s="75"/>
      <c r="H521" s="75"/>
      <c r="J521" s="166"/>
    </row>
    <row r="522">
      <c r="B522" s="75"/>
      <c r="C522" s="75"/>
      <c r="D522" s="75"/>
      <c r="E522" s="75"/>
      <c r="F522" s="75"/>
      <c r="G522" s="75"/>
      <c r="H522" s="75"/>
      <c r="J522" s="166"/>
    </row>
    <row r="523">
      <c r="B523" s="75"/>
      <c r="C523" s="75"/>
      <c r="D523" s="75"/>
      <c r="E523" s="75"/>
      <c r="F523" s="75"/>
      <c r="G523" s="75"/>
      <c r="H523" s="75"/>
      <c r="J523" s="166"/>
    </row>
    <row r="524">
      <c r="B524" s="75"/>
      <c r="C524" s="75"/>
      <c r="D524" s="75"/>
      <c r="E524" s="75"/>
      <c r="F524" s="75"/>
      <c r="G524" s="75"/>
      <c r="H524" s="75"/>
      <c r="J524" s="166"/>
    </row>
    <row r="525">
      <c r="B525" s="75"/>
      <c r="C525" s="75"/>
      <c r="D525" s="75"/>
      <c r="E525" s="75"/>
      <c r="F525" s="75"/>
      <c r="G525" s="75"/>
      <c r="H525" s="75"/>
      <c r="J525" s="166"/>
    </row>
    <row r="526">
      <c r="B526" s="75"/>
      <c r="C526" s="75"/>
      <c r="D526" s="75"/>
      <c r="E526" s="75"/>
      <c r="F526" s="75"/>
      <c r="G526" s="75"/>
      <c r="H526" s="75"/>
      <c r="J526" s="166"/>
    </row>
    <row r="527">
      <c r="B527" s="75"/>
      <c r="C527" s="75"/>
      <c r="D527" s="75"/>
      <c r="E527" s="75"/>
      <c r="F527" s="75"/>
      <c r="G527" s="75"/>
      <c r="H527" s="75"/>
      <c r="J527" s="166"/>
    </row>
    <row r="528">
      <c r="B528" s="75"/>
      <c r="C528" s="75"/>
      <c r="D528" s="75"/>
      <c r="E528" s="75"/>
      <c r="F528" s="75"/>
      <c r="G528" s="75"/>
      <c r="H528" s="75"/>
      <c r="J528" s="166"/>
    </row>
    <row r="529">
      <c r="B529" s="75"/>
      <c r="C529" s="75"/>
      <c r="D529" s="75"/>
      <c r="E529" s="75"/>
      <c r="F529" s="75"/>
      <c r="G529" s="75"/>
      <c r="H529" s="75"/>
      <c r="J529" s="166"/>
    </row>
    <row r="530">
      <c r="B530" s="75"/>
      <c r="C530" s="75"/>
      <c r="D530" s="75"/>
      <c r="E530" s="75"/>
      <c r="F530" s="75"/>
      <c r="G530" s="75"/>
      <c r="H530" s="75"/>
      <c r="J530" s="166"/>
    </row>
    <row r="531">
      <c r="B531" s="75"/>
      <c r="C531" s="75"/>
      <c r="D531" s="75"/>
      <c r="E531" s="75"/>
      <c r="F531" s="75"/>
      <c r="G531" s="75"/>
      <c r="H531" s="75"/>
      <c r="J531" s="166"/>
    </row>
    <row r="532">
      <c r="B532" s="75"/>
      <c r="C532" s="75"/>
      <c r="D532" s="75"/>
      <c r="E532" s="75"/>
      <c r="F532" s="75"/>
      <c r="G532" s="75"/>
      <c r="H532" s="75"/>
      <c r="J532" s="166"/>
    </row>
    <row r="533">
      <c r="B533" s="75"/>
      <c r="C533" s="75"/>
      <c r="D533" s="75"/>
      <c r="E533" s="75"/>
      <c r="F533" s="75"/>
      <c r="G533" s="75"/>
      <c r="H533" s="75"/>
      <c r="J533" s="166"/>
    </row>
    <row r="534">
      <c r="B534" s="75"/>
      <c r="C534" s="75"/>
      <c r="D534" s="75"/>
      <c r="E534" s="75"/>
      <c r="F534" s="75"/>
      <c r="G534" s="75"/>
      <c r="H534" s="75"/>
      <c r="J534" s="166"/>
    </row>
    <row r="535">
      <c r="B535" s="75"/>
      <c r="C535" s="75"/>
      <c r="D535" s="75"/>
      <c r="E535" s="75"/>
      <c r="F535" s="75"/>
      <c r="G535" s="75"/>
      <c r="H535" s="75"/>
      <c r="J535" s="166"/>
    </row>
    <row r="536">
      <c r="B536" s="75"/>
      <c r="C536" s="75"/>
      <c r="D536" s="75"/>
      <c r="E536" s="75"/>
      <c r="F536" s="75"/>
      <c r="G536" s="75"/>
      <c r="H536" s="75"/>
      <c r="J536" s="166"/>
    </row>
    <row r="537">
      <c r="B537" s="75"/>
      <c r="C537" s="75"/>
      <c r="D537" s="75"/>
      <c r="E537" s="75"/>
      <c r="F537" s="75"/>
      <c r="G537" s="75"/>
      <c r="H537" s="75"/>
      <c r="J537" s="166"/>
    </row>
    <row r="538">
      <c r="B538" s="75"/>
      <c r="C538" s="75"/>
      <c r="D538" s="75"/>
      <c r="E538" s="75"/>
      <c r="F538" s="75"/>
      <c r="G538" s="75"/>
      <c r="H538" s="75"/>
      <c r="J538" s="166"/>
    </row>
    <row r="539">
      <c r="B539" s="75"/>
      <c r="C539" s="75"/>
      <c r="D539" s="75"/>
      <c r="E539" s="75"/>
      <c r="F539" s="75"/>
      <c r="G539" s="75"/>
      <c r="H539" s="75"/>
      <c r="J539" s="166"/>
    </row>
    <row r="540">
      <c r="B540" s="75"/>
      <c r="C540" s="75"/>
      <c r="D540" s="75"/>
      <c r="E540" s="75"/>
      <c r="F540" s="75"/>
      <c r="G540" s="75"/>
      <c r="H540" s="75"/>
      <c r="J540" s="166"/>
    </row>
    <row r="541">
      <c r="B541" s="75"/>
      <c r="C541" s="75"/>
      <c r="D541" s="75"/>
      <c r="E541" s="75"/>
      <c r="F541" s="75"/>
      <c r="G541" s="75"/>
      <c r="H541" s="75"/>
      <c r="J541" s="166"/>
    </row>
    <row r="542">
      <c r="B542" s="75"/>
      <c r="C542" s="75"/>
      <c r="D542" s="75"/>
      <c r="E542" s="75"/>
      <c r="F542" s="75"/>
      <c r="G542" s="75"/>
      <c r="H542" s="75"/>
      <c r="J542" s="166"/>
    </row>
    <row r="543">
      <c r="B543" s="75"/>
      <c r="C543" s="75"/>
      <c r="D543" s="75"/>
      <c r="E543" s="75"/>
      <c r="F543" s="75"/>
      <c r="G543" s="75"/>
      <c r="H543" s="75"/>
      <c r="J543" s="166"/>
    </row>
    <row r="544">
      <c r="B544" s="75"/>
      <c r="C544" s="75"/>
      <c r="D544" s="75"/>
      <c r="E544" s="75"/>
      <c r="F544" s="75"/>
      <c r="G544" s="75"/>
      <c r="H544" s="75"/>
      <c r="J544" s="166"/>
    </row>
    <row r="545">
      <c r="B545" s="75"/>
      <c r="C545" s="75"/>
      <c r="D545" s="75"/>
      <c r="E545" s="75"/>
      <c r="F545" s="75"/>
      <c r="G545" s="75"/>
      <c r="H545" s="75"/>
      <c r="J545" s="166"/>
    </row>
    <row r="546">
      <c r="B546" s="75"/>
      <c r="C546" s="75"/>
      <c r="D546" s="75"/>
      <c r="E546" s="75"/>
      <c r="F546" s="75"/>
      <c r="G546" s="75"/>
      <c r="H546" s="75"/>
      <c r="J546" s="166"/>
    </row>
    <row r="547">
      <c r="B547" s="75"/>
      <c r="C547" s="75"/>
      <c r="D547" s="75"/>
      <c r="E547" s="75"/>
      <c r="F547" s="75"/>
      <c r="G547" s="75"/>
      <c r="H547" s="75"/>
      <c r="J547" s="166"/>
    </row>
    <row r="548">
      <c r="B548" s="75"/>
      <c r="C548" s="75"/>
      <c r="D548" s="75"/>
      <c r="E548" s="75"/>
      <c r="F548" s="75"/>
      <c r="G548" s="75"/>
      <c r="H548" s="75"/>
      <c r="J548" s="166"/>
    </row>
    <row r="549">
      <c r="B549" s="75"/>
      <c r="C549" s="75"/>
      <c r="D549" s="75"/>
      <c r="E549" s="75"/>
      <c r="F549" s="75"/>
      <c r="G549" s="75"/>
      <c r="H549" s="75"/>
      <c r="J549" s="166"/>
    </row>
    <row r="550">
      <c r="B550" s="75"/>
      <c r="C550" s="75"/>
      <c r="D550" s="75"/>
      <c r="E550" s="75"/>
      <c r="F550" s="75"/>
      <c r="G550" s="75"/>
      <c r="H550" s="75"/>
      <c r="J550" s="166"/>
    </row>
    <row r="551">
      <c r="B551" s="75"/>
      <c r="C551" s="75"/>
      <c r="D551" s="75"/>
      <c r="E551" s="75"/>
      <c r="F551" s="75"/>
      <c r="G551" s="75"/>
      <c r="H551" s="75"/>
      <c r="J551" s="166"/>
    </row>
    <row r="552">
      <c r="B552" s="75"/>
      <c r="C552" s="75"/>
      <c r="D552" s="75"/>
      <c r="E552" s="75"/>
      <c r="F552" s="75"/>
      <c r="G552" s="75"/>
      <c r="H552" s="75"/>
      <c r="J552" s="166"/>
    </row>
    <row r="553">
      <c r="B553" s="75"/>
      <c r="C553" s="75"/>
      <c r="D553" s="75"/>
      <c r="E553" s="75"/>
      <c r="F553" s="75"/>
      <c r="G553" s="75"/>
      <c r="H553" s="75"/>
      <c r="J553" s="166"/>
    </row>
    <row r="554">
      <c r="B554" s="75"/>
      <c r="C554" s="75"/>
      <c r="D554" s="75"/>
      <c r="E554" s="75"/>
      <c r="F554" s="75"/>
      <c r="G554" s="75"/>
      <c r="H554" s="75"/>
      <c r="J554" s="166"/>
    </row>
    <row r="555">
      <c r="B555" s="75"/>
      <c r="C555" s="75"/>
      <c r="D555" s="75"/>
      <c r="E555" s="75"/>
      <c r="F555" s="75"/>
      <c r="G555" s="75"/>
      <c r="H555" s="75"/>
      <c r="J555" s="166"/>
    </row>
    <row r="556">
      <c r="B556" s="75"/>
      <c r="C556" s="75"/>
      <c r="D556" s="75"/>
      <c r="E556" s="75"/>
      <c r="F556" s="75"/>
      <c r="G556" s="75"/>
      <c r="H556" s="75"/>
      <c r="J556" s="166"/>
    </row>
    <row r="557">
      <c r="B557" s="75"/>
      <c r="C557" s="75"/>
      <c r="D557" s="75"/>
      <c r="E557" s="75"/>
      <c r="F557" s="75"/>
      <c r="G557" s="75"/>
      <c r="H557" s="75"/>
      <c r="J557" s="166"/>
    </row>
    <row r="558">
      <c r="B558" s="75"/>
      <c r="C558" s="75"/>
      <c r="D558" s="75"/>
      <c r="E558" s="75"/>
      <c r="F558" s="75"/>
      <c r="G558" s="75"/>
      <c r="H558" s="75"/>
      <c r="J558" s="166"/>
    </row>
    <row r="559">
      <c r="B559" s="75"/>
      <c r="C559" s="75"/>
      <c r="D559" s="75"/>
      <c r="E559" s="75"/>
      <c r="F559" s="75"/>
      <c r="G559" s="75"/>
      <c r="H559" s="75"/>
      <c r="J559" s="166"/>
    </row>
    <row r="560">
      <c r="B560" s="75"/>
      <c r="C560" s="75"/>
      <c r="D560" s="75"/>
      <c r="E560" s="75"/>
      <c r="F560" s="75"/>
      <c r="G560" s="75"/>
      <c r="H560" s="75"/>
      <c r="J560" s="166"/>
    </row>
    <row r="561">
      <c r="B561" s="75"/>
      <c r="C561" s="75"/>
      <c r="D561" s="75"/>
      <c r="E561" s="75"/>
      <c r="F561" s="75"/>
      <c r="G561" s="75"/>
      <c r="H561" s="75"/>
      <c r="J561" s="166"/>
    </row>
    <row r="562">
      <c r="B562" s="75"/>
      <c r="C562" s="75"/>
      <c r="D562" s="75"/>
      <c r="E562" s="75"/>
      <c r="F562" s="75"/>
      <c r="G562" s="75"/>
      <c r="H562" s="75"/>
      <c r="J562" s="166"/>
    </row>
    <row r="563">
      <c r="B563" s="75"/>
      <c r="C563" s="75"/>
      <c r="D563" s="75"/>
      <c r="E563" s="75"/>
      <c r="F563" s="75"/>
      <c r="G563" s="75"/>
      <c r="H563" s="75"/>
      <c r="J563" s="166"/>
    </row>
    <row r="564">
      <c r="B564" s="75"/>
      <c r="C564" s="75"/>
      <c r="D564" s="75"/>
      <c r="E564" s="75"/>
      <c r="F564" s="75"/>
      <c r="G564" s="75"/>
      <c r="H564" s="75"/>
      <c r="J564" s="166"/>
    </row>
    <row r="565">
      <c r="B565" s="75"/>
      <c r="C565" s="75"/>
      <c r="D565" s="75"/>
      <c r="E565" s="75"/>
      <c r="F565" s="75"/>
      <c r="G565" s="75"/>
      <c r="H565" s="75"/>
      <c r="J565" s="166"/>
    </row>
    <row r="566">
      <c r="B566" s="75"/>
      <c r="C566" s="75"/>
      <c r="D566" s="75"/>
      <c r="E566" s="75"/>
      <c r="F566" s="75"/>
      <c r="G566" s="75"/>
      <c r="H566" s="75"/>
      <c r="J566" s="166"/>
    </row>
    <row r="567">
      <c r="B567" s="75"/>
      <c r="C567" s="75"/>
      <c r="D567" s="75"/>
      <c r="E567" s="75"/>
      <c r="F567" s="75"/>
      <c r="G567" s="75"/>
      <c r="H567" s="75"/>
      <c r="J567" s="166"/>
    </row>
    <row r="568">
      <c r="B568" s="75"/>
      <c r="C568" s="75"/>
      <c r="D568" s="75"/>
      <c r="E568" s="75"/>
      <c r="F568" s="75"/>
      <c r="G568" s="75"/>
      <c r="H568" s="75"/>
      <c r="J568" s="166"/>
    </row>
    <row r="569">
      <c r="B569" s="75"/>
      <c r="C569" s="75"/>
      <c r="D569" s="75"/>
      <c r="E569" s="75"/>
      <c r="F569" s="75"/>
      <c r="G569" s="75"/>
      <c r="H569" s="75"/>
      <c r="J569" s="166"/>
    </row>
    <row r="570">
      <c r="B570" s="75"/>
      <c r="C570" s="75"/>
      <c r="D570" s="75"/>
      <c r="E570" s="75"/>
      <c r="F570" s="75"/>
      <c r="G570" s="75"/>
      <c r="H570" s="75"/>
      <c r="J570" s="166"/>
    </row>
    <row r="571">
      <c r="B571" s="75"/>
      <c r="C571" s="75"/>
      <c r="D571" s="75"/>
      <c r="E571" s="75"/>
      <c r="F571" s="75"/>
      <c r="G571" s="75"/>
      <c r="H571" s="75"/>
      <c r="J571" s="166"/>
    </row>
    <row r="572">
      <c r="B572" s="75"/>
      <c r="C572" s="75"/>
      <c r="D572" s="75"/>
      <c r="E572" s="75"/>
      <c r="F572" s="75"/>
      <c r="G572" s="75"/>
      <c r="H572" s="75"/>
      <c r="J572" s="166"/>
    </row>
    <row r="573">
      <c r="B573" s="75"/>
      <c r="C573" s="75"/>
      <c r="D573" s="75"/>
      <c r="E573" s="75"/>
      <c r="F573" s="75"/>
      <c r="G573" s="75"/>
      <c r="H573" s="75"/>
      <c r="J573" s="166"/>
    </row>
    <row r="574">
      <c r="B574" s="75"/>
      <c r="C574" s="75"/>
      <c r="D574" s="75"/>
      <c r="E574" s="75"/>
      <c r="F574" s="75"/>
      <c r="G574" s="75"/>
      <c r="H574" s="75"/>
      <c r="J574" s="166"/>
    </row>
    <row r="575">
      <c r="B575" s="75"/>
      <c r="C575" s="75"/>
      <c r="D575" s="75"/>
      <c r="E575" s="75"/>
      <c r="F575" s="75"/>
      <c r="G575" s="75"/>
      <c r="H575" s="75"/>
      <c r="J575" s="166"/>
    </row>
    <row r="576">
      <c r="B576" s="75"/>
      <c r="C576" s="75"/>
      <c r="D576" s="75"/>
      <c r="E576" s="75"/>
      <c r="F576" s="75"/>
      <c r="G576" s="75"/>
      <c r="H576" s="75"/>
      <c r="J576" s="166"/>
    </row>
    <row r="577">
      <c r="B577" s="75"/>
      <c r="C577" s="75"/>
      <c r="D577" s="75"/>
      <c r="E577" s="75"/>
      <c r="F577" s="75"/>
      <c r="G577" s="75"/>
      <c r="H577" s="75"/>
      <c r="J577" s="166"/>
    </row>
    <row r="578">
      <c r="B578" s="75"/>
      <c r="C578" s="75"/>
      <c r="D578" s="75"/>
      <c r="E578" s="75"/>
      <c r="F578" s="75"/>
      <c r="G578" s="75"/>
      <c r="H578" s="75"/>
      <c r="J578" s="166"/>
    </row>
    <row r="579">
      <c r="B579" s="75"/>
      <c r="C579" s="75"/>
      <c r="D579" s="75"/>
      <c r="E579" s="75"/>
      <c r="F579" s="75"/>
      <c r="G579" s="75"/>
      <c r="H579" s="75"/>
      <c r="J579" s="166"/>
    </row>
    <row r="580">
      <c r="B580" s="75"/>
      <c r="C580" s="75"/>
      <c r="D580" s="75"/>
      <c r="E580" s="75"/>
      <c r="F580" s="75"/>
      <c r="G580" s="75"/>
      <c r="H580" s="75"/>
      <c r="J580" s="166"/>
    </row>
    <row r="581">
      <c r="B581" s="75"/>
      <c r="C581" s="75"/>
      <c r="D581" s="75"/>
      <c r="E581" s="75"/>
      <c r="F581" s="75"/>
      <c r="G581" s="75"/>
      <c r="H581" s="75"/>
      <c r="J581" s="166"/>
    </row>
    <row r="582">
      <c r="B582" s="75"/>
      <c r="C582" s="75"/>
      <c r="D582" s="75"/>
      <c r="E582" s="75"/>
      <c r="F582" s="75"/>
      <c r="G582" s="75"/>
      <c r="H582" s="75"/>
      <c r="J582" s="166"/>
    </row>
    <row r="583">
      <c r="B583" s="75"/>
      <c r="C583" s="75"/>
      <c r="D583" s="75"/>
      <c r="E583" s="75"/>
      <c r="F583" s="75"/>
      <c r="G583" s="75"/>
      <c r="H583" s="75"/>
      <c r="J583" s="166"/>
    </row>
    <row r="584">
      <c r="B584" s="75"/>
      <c r="C584" s="75"/>
      <c r="D584" s="75"/>
      <c r="E584" s="75"/>
      <c r="F584" s="75"/>
      <c r="G584" s="75"/>
      <c r="H584" s="75"/>
      <c r="J584" s="166"/>
    </row>
    <row r="585">
      <c r="B585" s="75"/>
      <c r="C585" s="75"/>
      <c r="D585" s="75"/>
      <c r="E585" s="75"/>
      <c r="F585" s="75"/>
      <c r="G585" s="75"/>
      <c r="H585" s="75"/>
      <c r="J585" s="166"/>
    </row>
    <row r="586">
      <c r="B586" s="75"/>
      <c r="C586" s="75"/>
      <c r="D586" s="75"/>
      <c r="E586" s="75"/>
      <c r="F586" s="75"/>
      <c r="G586" s="75"/>
      <c r="H586" s="75"/>
      <c r="J586" s="166"/>
    </row>
    <row r="587">
      <c r="B587" s="75"/>
      <c r="C587" s="75"/>
      <c r="D587" s="75"/>
      <c r="E587" s="75"/>
      <c r="F587" s="75"/>
      <c r="G587" s="75"/>
      <c r="H587" s="75"/>
      <c r="J587" s="166"/>
    </row>
    <row r="588">
      <c r="B588" s="75"/>
      <c r="C588" s="75"/>
      <c r="D588" s="75"/>
      <c r="E588" s="75"/>
      <c r="F588" s="75"/>
      <c r="G588" s="75"/>
      <c r="H588" s="75"/>
      <c r="J588" s="166"/>
    </row>
    <row r="589">
      <c r="B589" s="75"/>
      <c r="C589" s="75"/>
      <c r="D589" s="75"/>
      <c r="E589" s="75"/>
      <c r="F589" s="75"/>
      <c r="G589" s="75"/>
      <c r="H589" s="75"/>
      <c r="J589" s="166"/>
    </row>
    <row r="590">
      <c r="B590" s="75"/>
      <c r="C590" s="75"/>
      <c r="D590" s="75"/>
      <c r="E590" s="75"/>
      <c r="F590" s="75"/>
      <c r="G590" s="75"/>
      <c r="H590" s="75"/>
      <c r="J590" s="166"/>
    </row>
    <row r="591">
      <c r="B591" s="75"/>
      <c r="C591" s="75"/>
      <c r="D591" s="75"/>
      <c r="E591" s="75"/>
      <c r="F591" s="75"/>
      <c r="G591" s="75"/>
      <c r="H591" s="75"/>
      <c r="J591" s="166"/>
    </row>
    <row r="592">
      <c r="B592" s="75"/>
      <c r="C592" s="75"/>
      <c r="D592" s="75"/>
      <c r="E592" s="75"/>
      <c r="F592" s="75"/>
      <c r="G592" s="75"/>
      <c r="H592" s="75"/>
      <c r="J592" s="166"/>
    </row>
    <row r="593">
      <c r="B593" s="75"/>
      <c r="C593" s="75"/>
      <c r="D593" s="75"/>
      <c r="E593" s="75"/>
      <c r="F593" s="75"/>
      <c r="G593" s="75"/>
      <c r="H593" s="75"/>
      <c r="J593" s="166"/>
    </row>
    <row r="594">
      <c r="B594" s="75"/>
      <c r="C594" s="75"/>
      <c r="D594" s="75"/>
      <c r="E594" s="75"/>
      <c r="F594" s="75"/>
      <c r="G594" s="75"/>
      <c r="H594" s="75"/>
      <c r="J594" s="166"/>
    </row>
    <row r="595">
      <c r="B595" s="75"/>
      <c r="C595" s="75"/>
      <c r="D595" s="75"/>
      <c r="E595" s="75"/>
      <c r="F595" s="75"/>
      <c r="G595" s="75"/>
      <c r="H595" s="75"/>
      <c r="J595" s="166"/>
    </row>
    <row r="596">
      <c r="B596" s="75"/>
      <c r="C596" s="75"/>
      <c r="D596" s="75"/>
      <c r="E596" s="75"/>
      <c r="F596" s="75"/>
      <c r="G596" s="75"/>
      <c r="H596" s="75"/>
      <c r="J596" s="166"/>
    </row>
    <row r="597">
      <c r="B597" s="75"/>
      <c r="C597" s="75"/>
      <c r="D597" s="75"/>
      <c r="E597" s="75"/>
      <c r="F597" s="75"/>
      <c r="G597" s="75"/>
      <c r="H597" s="75"/>
      <c r="J597" s="166"/>
    </row>
    <row r="598">
      <c r="B598" s="75"/>
      <c r="C598" s="75"/>
      <c r="D598" s="75"/>
      <c r="E598" s="75"/>
      <c r="F598" s="75"/>
      <c r="G598" s="75"/>
      <c r="H598" s="75"/>
      <c r="J598" s="166"/>
    </row>
    <row r="599">
      <c r="B599" s="75"/>
      <c r="C599" s="75"/>
      <c r="D599" s="75"/>
      <c r="E599" s="75"/>
      <c r="F599" s="75"/>
      <c r="G599" s="75"/>
      <c r="H599" s="75"/>
      <c r="J599" s="166"/>
    </row>
    <row r="600">
      <c r="B600" s="75"/>
      <c r="C600" s="75"/>
      <c r="D600" s="75"/>
      <c r="E600" s="75"/>
      <c r="F600" s="75"/>
      <c r="G600" s="75"/>
      <c r="H600" s="75"/>
      <c r="J600" s="166"/>
    </row>
    <row r="601">
      <c r="B601" s="75"/>
      <c r="C601" s="75"/>
      <c r="D601" s="75"/>
      <c r="E601" s="75"/>
      <c r="F601" s="75"/>
      <c r="G601" s="75"/>
      <c r="H601" s="75"/>
      <c r="J601" s="166"/>
    </row>
    <row r="602">
      <c r="B602" s="75"/>
      <c r="C602" s="75"/>
      <c r="D602" s="75"/>
      <c r="E602" s="75"/>
      <c r="F602" s="75"/>
      <c r="G602" s="75"/>
      <c r="H602" s="75"/>
      <c r="J602" s="166"/>
    </row>
    <row r="603">
      <c r="B603" s="75"/>
      <c r="C603" s="75"/>
      <c r="D603" s="75"/>
      <c r="E603" s="75"/>
      <c r="F603" s="75"/>
      <c r="G603" s="75"/>
      <c r="H603" s="75"/>
      <c r="J603" s="166"/>
    </row>
    <row r="604">
      <c r="B604" s="75"/>
      <c r="C604" s="75"/>
      <c r="D604" s="75"/>
      <c r="E604" s="75"/>
      <c r="F604" s="75"/>
      <c r="G604" s="75"/>
      <c r="H604" s="75"/>
      <c r="J604" s="166"/>
    </row>
    <row r="605">
      <c r="B605" s="75"/>
      <c r="C605" s="75"/>
      <c r="D605" s="75"/>
      <c r="E605" s="75"/>
      <c r="F605" s="75"/>
      <c r="G605" s="75"/>
      <c r="H605" s="75"/>
      <c r="J605" s="166"/>
    </row>
    <row r="606">
      <c r="B606" s="75"/>
      <c r="C606" s="75"/>
      <c r="D606" s="75"/>
      <c r="E606" s="75"/>
      <c r="F606" s="75"/>
      <c r="G606" s="75"/>
      <c r="H606" s="75"/>
      <c r="J606" s="166"/>
    </row>
    <row r="607">
      <c r="B607" s="75"/>
      <c r="C607" s="75"/>
      <c r="D607" s="75"/>
      <c r="E607" s="75"/>
      <c r="F607" s="75"/>
      <c r="G607" s="75"/>
      <c r="H607" s="75"/>
      <c r="J607" s="166"/>
    </row>
    <row r="608">
      <c r="B608" s="75"/>
      <c r="C608" s="75"/>
      <c r="D608" s="75"/>
      <c r="E608" s="75"/>
      <c r="F608" s="75"/>
      <c r="G608" s="75"/>
      <c r="H608" s="75"/>
      <c r="J608" s="166"/>
    </row>
    <row r="609">
      <c r="B609" s="75"/>
      <c r="C609" s="75"/>
      <c r="D609" s="75"/>
      <c r="E609" s="75"/>
      <c r="F609" s="75"/>
      <c r="G609" s="75"/>
      <c r="H609" s="75"/>
      <c r="J609" s="166"/>
    </row>
    <row r="610">
      <c r="B610" s="75"/>
      <c r="C610" s="75"/>
      <c r="D610" s="75"/>
      <c r="E610" s="75"/>
      <c r="F610" s="75"/>
      <c r="G610" s="75"/>
      <c r="H610" s="75"/>
      <c r="J610" s="166"/>
    </row>
    <row r="611">
      <c r="B611" s="75"/>
      <c r="C611" s="75"/>
      <c r="D611" s="75"/>
      <c r="E611" s="75"/>
      <c r="F611" s="75"/>
      <c r="G611" s="75"/>
      <c r="H611" s="75"/>
      <c r="J611" s="166"/>
    </row>
    <row r="612">
      <c r="B612" s="75"/>
      <c r="C612" s="75"/>
      <c r="D612" s="75"/>
      <c r="E612" s="75"/>
      <c r="F612" s="75"/>
      <c r="G612" s="75"/>
      <c r="H612" s="75"/>
      <c r="J612" s="166"/>
    </row>
    <row r="613">
      <c r="B613" s="75"/>
      <c r="C613" s="75"/>
      <c r="D613" s="75"/>
      <c r="E613" s="75"/>
      <c r="F613" s="75"/>
      <c r="G613" s="75"/>
      <c r="H613" s="75"/>
      <c r="J613" s="166"/>
    </row>
    <row r="614">
      <c r="B614" s="75"/>
      <c r="C614" s="75"/>
      <c r="D614" s="75"/>
      <c r="E614" s="75"/>
      <c r="F614" s="75"/>
      <c r="G614" s="75"/>
      <c r="H614" s="75"/>
      <c r="J614" s="166"/>
    </row>
    <row r="615">
      <c r="B615" s="75"/>
      <c r="C615" s="75"/>
      <c r="D615" s="75"/>
      <c r="E615" s="75"/>
      <c r="F615" s="75"/>
      <c r="G615" s="75"/>
      <c r="H615" s="75"/>
      <c r="J615" s="166"/>
    </row>
    <row r="616">
      <c r="B616" s="75"/>
      <c r="C616" s="75"/>
      <c r="D616" s="75"/>
      <c r="E616" s="75"/>
      <c r="F616" s="75"/>
      <c r="G616" s="75"/>
      <c r="H616" s="75"/>
      <c r="J616" s="166"/>
    </row>
    <row r="617">
      <c r="B617" s="75"/>
      <c r="C617" s="75"/>
      <c r="D617" s="75"/>
      <c r="E617" s="75"/>
      <c r="F617" s="75"/>
      <c r="G617" s="75"/>
      <c r="H617" s="75"/>
      <c r="J617" s="166"/>
    </row>
    <row r="618">
      <c r="B618" s="75"/>
      <c r="C618" s="75"/>
      <c r="D618" s="75"/>
      <c r="E618" s="75"/>
      <c r="F618" s="75"/>
      <c r="G618" s="75"/>
      <c r="H618" s="75"/>
      <c r="J618" s="166"/>
    </row>
    <row r="619">
      <c r="B619" s="75"/>
      <c r="C619" s="75"/>
      <c r="D619" s="75"/>
      <c r="E619" s="75"/>
      <c r="F619" s="75"/>
      <c r="G619" s="75"/>
      <c r="H619" s="75"/>
      <c r="J619" s="166"/>
    </row>
    <row r="620">
      <c r="B620" s="75"/>
      <c r="C620" s="75"/>
      <c r="D620" s="75"/>
      <c r="E620" s="75"/>
      <c r="F620" s="75"/>
      <c r="G620" s="75"/>
      <c r="H620" s="75"/>
      <c r="J620" s="166"/>
    </row>
    <row r="621">
      <c r="B621" s="75"/>
      <c r="C621" s="75"/>
      <c r="D621" s="75"/>
      <c r="E621" s="75"/>
      <c r="F621" s="75"/>
      <c r="G621" s="75"/>
      <c r="H621" s="75"/>
      <c r="J621" s="166"/>
    </row>
    <row r="622">
      <c r="B622" s="75"/>
      <c r="C622" s="75"/>
      <c r="D622" s="75"/>
      <c r="E622" s="75"/>
      <c r="F622" s="75"/>
      <c r="G622" s="75"/>
      <c r="H622" s="75"/>
      <c r="J622" s="166"/>
    </row>
    <row r="623">
      <c r="B623" s="75"/>
      <c r="C623" s="75"/>
      <c r="D623" s="75"/>
      <c r="E623" s="75"/>
      <c r="F623" s="75"/>
      <c r="G623" s="75"/>
      <c r="H623" s="75"/>
      <c r="J623" s="166"/>
    </row>
    <row r="624">
      <c r="B624" s="75"/>
      <c r="C624" s="75"/>
      <c r="D624" s="75"/>
      <c r="E624" s="75"/>
      <c r="F624" s="75"/>
      <c r="G624" s="75"/>
      <c r="H624" s="75"/>
      <c r="J624" s="166"/>
    </row>
    <row r="625">
      <c r="B625" s="75"/>
      <c r="C625" s="75"/>
      <c r="D625" s="75"/>
      <c r="E625" s="75"/>
      <c r="F625" s="75"/>
      <c r="G625" s="75"/>
      <c r="H625" s="75"/>
      <c r="J625" s="166"/>
    </row>
    <row r="626">
      <c r="B626" s="75"/>
      <c r="C626" s="75"/>
      <c r="D626" s="75"/>
      <c r="E626" s="75"/>
      <c r="F626" s="75"/>
      <c r="G626" s="75"/>
      <c r="H626" s="75"/>
      <c r="J626" s="166"/>
    </row>
    <row r="627">
      <c r="B627" s="75"/>
      <c r="C627" s="75"/>
      <c r="D627" s="75"/>
      <c r="E627" s="75"/>
      <c r="F627" s="75"/>
      <c r="G627" s="75"/>
      <c r="H627" s="75"/>
      <c r="J627" s="166"/>
    </row>
    <row r="628">
      <c r="B628" s="75"/>
      <c r="C628" s="75"/>
      <c r="D628" s="75"/>
      <c r="E628" s="75"/>
      <c r="F628" s="75"/>
      <c r="G628" s="75"/>
      <c r="H628" s="75"/>
      <c r="J628" s="166"/>
    </row>
    <row r="629">
      <c r="B629" s="75"/>
      <c r="C629" s="75"/>
      <c r="D629" s="75"/>
      <c r="E629" s="75"/>
      <c r="F629" s="75"/>
      <c r="G629" s="75"/>
      <c r="H629" s="75"/>
      <c r="J629" s="166"/>
    </row>
    <row r="630">
      <c r="B630" s="75"/>
      <c r="C630" s="75"/>
      <c r="D630" s="75"/>
      <c r="E630" s="75"/>
      <c r="F630" s="75"/>
      <c r="G630" s="75"/>
      <c r="H630" s="75"/>
      <c r="J630" s="166"/>
    </row>
    <row r="631">
      <c r="B631" s="75"/>
      <c r="C631" s="75"/>
      <c r="D631" s="75"/>
      <c r="E631" s="75"/>
      <c r="F631" s="75"/>
      <c r="G631" s="75"/>
      <c r="H631" s="75"/>
      <c r="J631" s="166"/>
    </row>
    <row r="632">
      <c r="B632" s="75"/>
      <c r="C632" s="75"/>
      <c r="D632" s="75"/>
      <c r="E632" s="75"/>
      <c r="F632" s="75"/>
      <c r="G632" s="75"/>
      <c r="H632" s="75"/>
      <c r="J632" s="166"/>
    </row>
    <row r="633">
      <c r="B633" s="75"/>
      <c r="C633" s="75"/>
      <c r="D633" s="75"/>
      <c r="E633" s="75"/>
      <c r="F633" s="75"/>
      <c r="G633" s="75"/>
      <c r="H633" s="75"/>
      <c r="J633" s="166"/>
    </row>
    <row r="634">
      <c r="B634" s="75"/>
      <c r="C634" s="75"/>
      <c r="D634" s="75"/>
      <c r="E634" s="75"/>
      <c r="F634" s="75"/>
      <c r="G634" s="75"/>
      <c r="H634" s="75"/>
      <c r="J634" s="166"/>
    </row>
    <row r="635">
      <c r="B635" s="75"/>
      <c r="C635" s="75"/>
      <c r="D635" s="75"/>
      <c r="E635" s="75"/>
      <c r="F635" s="75"/>
      <c r="G635" s="75"/>
      <c r="H635" s="75"/>
      <c r="J635" s="166"/>
    </row>
    <row r="636">
      <c r="B636" s="75"/>
      <c r="C636" s="75"/>
      <c r="D636" s="75"/>
      <c r="E636" s="75"/>
      <c r="F636" s="75"/>
      <c r="G636" s="75"/>
      <c r="H636" s="75"/>
      <c r="J636" s="166"/>
    </row>
    <row r="637">
      <c r="B637" s="75"/>
      <c r="C637" s="75"/>
      <c r="D637" s="75"/>
      <c r="E637" s="75"/>
      <c r="F637" s="75"/>
      <c r="G637" s="75"/>
      <c r="H637" s="75"/>
      <c r="J637" s="166"/>
    </row>
    <row r="638">
      <c r="B638" s="75"/>
      <c r="C638" s="75"/>
      <c r="D638" s="75"/>
      <c r="E638" s="75"/>
      <c r="F638" s="75"/>
      <c r="G638" s="75"/>
      <c r="H638" s="75"/>
      <c r="J638" s="166"/>
    </row>
    <row r="639">
      <c r="B639" s="75"/>
      <c r="C639" s="75"/>
      <c r="D639" s="75"/>
      <c r="E639" s="75"/>
      <c r="F639" s="75"/>
      <c r="G639" s="75"/>
      <c r="H639" s="75"/>
      <c r="J639" s="166"/>
    </row>
    <row r="640">
      <c r="B640" s="75"/>
      <c r="C640" s="75"/>
      <c r="D640" s="75"/>
      <c r="E640" s="75"/>
      <c r="F640" s="75"/>
      <c r="G640" s="75"/>
      <c r="H640" s="75"/>
      <c r="J640" s="166"/>
    </row>
    <row r="641">
      <c r="B641" s="75"/>
      <c r="C641" s="75"/>
      <c r="D641" s="75"/>
      <c r="E641" s="75"/>
      <c r="F641" s="75"/>
      <c r="G641" s="75"/>
      <c r="H641" s="75"/>
      <c r="J641" s="166"/>
    </row>
    <row r="642">
      <c r="B642" s="75"/>
      <c r="C642" s="75"/>
      <c r="D642" s="75"/>
      <c r="E642" s="75"/>
      <c r="F642" s="75"/>
      <c r="G642" s="75"/>
      <c r="H642" s="75"/>
      <c r="J642" s="166"/>
    </row>
    <row r="643">
      <c r="B643" s="75"/>
      <c r="C643" s="75"/>
      <c r="D643" s="75"/>
      <c r="E643" s="75"/>
      <c r="F643" s="75"/>
      <c r="G643" s="75"/>
      <c r="H643" s="75"/>
      <c r="J643" s="166"/>
    </row>
    <row r="644">
      <c r="B644" s="75"/>
      <c r="C644" s="75"/>
      <c r="D644" s="75"/>
      <c r="E644" s="75"/>
      <c r="F644" s="75"/>
      <c r="G644" s="75"/>
      <c r="H644" s="75"/>
      <c r="J644" s="166"/>
    </row>
    <row r="645">
      <c r="B645" s="75"/>
      <c r="C645" s="75"/>
      <c r="D645" s="75"/>
      <c r="E645" s="75"/>
      <c r="F645" s="75"/>
      <c r="G645" s="75"/>
      <c r="H645" s="75"/>
      <c r="J645" s="166"/>
    </row>
    <row r="646">
      <c r="B646" s="75"/>
      <c r="C646" s="75"/>
      <c r="D646" s="75"/>
      <c r="E646" s="75"/>
      <c r="F646" s="75"/>
      <c r="G646" s="75"/>
      <c r="H646" s="75"/>
      <c r="J646" s="166"/>
    </row>
    <row r="647">
      <c r="B647" s="75"/>
      <c r="C647" s="75"/>
      <c r="D647" s="75"/>
      <c r="E647" s="75"/>
      <c r="F647" s="75"/>
      <c r="G647" s="75"/>
      <c r="H647" s="75"/>
      <c r="J647" s="166"/>
    </row>
    <row r="648">
      <c r="B648" s="75"/>
      <c r="C648" s="75"/>
      <c r="D648" s="75"/>
      <c r="E648" s="75"/>
      <c r="F648" s="75"/>
      <c r="G648" s="75"/>
      <c r="H648" s="75"/>
      <c r="J648" s="166"/>
    </row>
    <row r="649">
      <c r="B649" s="75"/>
      <c r="C649" s="75"/>
      <c r="D649" s="75"/>
      <c r="E649" s="75"/>
      <c r="F649" s="75"/>
      <c r="G649" s="75"/>
      <c r="H649" s="75"/>
      <c r="J649" s="166"/>
    </row>
    <row r="650">
      <c r="B650" s="75"/>
      <c r="C650" s="75"/>
      <c r="D650" s="75"/>
      <c r="E650" s="75"/>
      <c r="F650" s="75"/>
      <c r="G650" s="75"/>
      <c r="H650" s="75"/>
      <c r="J650" s="166"/>
    </row>
    <row r="651">
      <c r="B651" s="75"/>
      <c r="C651" s="75"/>
      <c r="D651" s="75"/>
      <c r="E651" s="75"/>
      <c r="F651" s="75"/>
      <c r="G651" s="75"/>
      <c r="H651" s="75"/>
      <c r="J651" s="166"/>
    </row>
    <row r="652">
      <c r="B652" s="75"/>
      <c r="C652" s="75"/>
      <c r="D652" s="75"/>
      <c r="E652" s="75"/>
      <c r="F652" s="75"/>
      <c r="G652" s="75"/>
      <c r="H652" s="75"/>
      <c r="J652" s="166"/>
    </row>
    <row r="653">
      <c r="B653" s="75"/>
      <c r="C653" s="75"/>
      <c r="D653" s="75"/>
      <c r="E653" s="75"/>
      <c r="F653" s="75"/>
      <c r="G653" s="75"/>
      <c r="H653" s="75"/>
      <c r="J653" s="166"/>
    </row>
    <row r="654">
      <c r="B654" s="75"/>
      <c r="C654" s="75"/>
      <c r="D654" s="75"/>
      <c r="E654" s="75"/>
      <c r="F654" s="75"/>
      <c r="G654" s="75"/>
      <c r="H654" s="75"/>
      <c r="J654" s="166"/>
    </row>
    <row r="655">
      <c r="B655" s="75"/>
      <c r="C655" s="75"/>
      <c r="D655" s="75"/>
      <c r="E655" s="75"/>
      <c r="F655" s="75"/>
      <c r="G655" s="75"/>
      <c r="H655" s="75"/>
      <c r="J655" s="166"/>
    </row>
    <row r="656">
      <c r="B656" s="75"/>
      <c r="C656" s="75"/>
      <c r="D656" s="75"/>
      <c r="E656" s="75"/>
      <c r="F656" s="75"/>
      <c r="G656" s="75"/>
      <c r="H656" s="75"/>
      <c r="J656" s="166"/>
    </row>
    <row r="657">
      <c r="B657" s="75"/>
      <c r="C657" s="75"/>
      <c r="D657" s="75"/>
      <c r="E657" s="75"/>
      <c r="F657" s="75"/>
      <c r="G657" s="75"/>
      <c r="H657" s="75"/>
      <c r="J657" s="166"/>
    </row>
    <row r="658">
      <c r="B658" s="75"/>
      <c r="C658" s="75"/>
      <c r="D658" s="75"/>
      <c r="E658" s="75"/>
      <c r="F658" s="75"/>
      <c r="G658" s="75"/>
      <c r="H658" s="75"/>
      <c r="J658" s="166"/>
    </row>
    <row r="659">
      <c r="B659" s="75"/>
      <c r="C659" s="75"/>
      <c r="D659" s="75"/>
      <c r="E659" s="75"/>
      <c r="F659" s="75"/>
      <c r="G659" s="75"/>
      <c r="H659" s="75"/>
      <c r="J659" s="166"/>
    </row>
    <row r="660">
      <c r="B660" s="75"/>
      <c r="C660" s="75"/>
      <c r="D660" s="75"/>
      <c r="E660" s="75"/>
      <c r="F660" s="75"/>
      <c r="G660" s="75"/>
      <c r="H660" s="75"/>
      <c r="J660" s="166"/>
    </row>
    <row r="661">
      <c r="B661" s="75"/>
      <c r="C661" s="75"/>
      <c r="D661" s="75"/>
      <c r="E661" s="75"/>
      <c r="F661" s="75"/>
      <c r="G661" s="75"/>
      <c r="H661" s="75"/>
      <c r="J661" s="166"/>
    </row>
    <row r="662">
      <c r="B662" s="75"/>
      <c r="C662" s="75"/>
      <c r="D662" s="75"/>
      <c r="E662" s="75"/>
      <c r="F662" s="75"/>
      <c r="G662" s="75"/>
      <c r="H662" s="75"/>
      <c r="J662" s="166"/>
    </row>
    <row r="663">
      <c r="B663" s="75"/>
      <c r="C663" s="75"/>
      <c r="D663" s="75"/>
      <c r="E663" s="75"/>
      <c r="F663" s="75"/>
      <c r="G663" s="75"/>
      <c r="H663" s="75"/>
      <c r="J663" s="166"/>
    </row>
    <row r="664">
      <c r="B664" s="75"/>
      <c r="C664" s="75"/>
      <c r="D664" s="75"/>
      <c r="E664" s="75"/>
      <c r="F664" s="75"/>
      <c r="G664" s="75"/>
      <c r="H664" s="75"/>
      <c r="J664" s="166"/>
    </row>
    <row r="665">
      <c r="B665" s="75"/>
      <c r="C665" s="75"/>
      <c r="D665" s="75"/>
      <c r="E665" s="75"/>
      <c r="F665" s="75"/>
      <c r="G665" s="75"/>
      <c r="H665" s="75"/>
      <c r="J665" s="166"/>
    </row>
    <row r="666">
      <c r="B666" s="75"/>
      <c r="C666" s="75"/>
      <c r="D666" s="75"/>
      <c r="E666" s="75"/>
      <c r="F666" s="75"/>
      <c r="G666" s="75"/>
      <c r="H666" s="75"/>
      <c r="J666" s="166"/>
    </row>
    <row r="667">
      <c r="B667" s="75"/>
      <c r="C667" s="75"/>
      <c r="D667" s="75"/>
      <c r="E667" s="75"/>
      <c r="F667" s="75"/>
      <c r="G667" s="75"/>
      <c r="H667" s="75"/>
      <c r="J667" s="166"/>
    </row>
    <row r="668">
      <c r="B668" s="75"/>
      <c r="C668" s="75"/>
      <c r="D668" s="75"/>
      <c r="E668" s="75"/>
      <c r="F668" s="75"/>
      <c r="G668" s="75"/>
      <c r="H668" s="75"/>
      <c r="J668" s="166"/>
    </row>
    <row r="669">
      <c r="B669" s="75"/>
      <c r="C669" s="75"/>
      <c r="D669" s="75"/>
      <c r="E669" s="75"/>
      <c r="F669" s="75"/>
      <c r="G669" s="75"/>
      <c r="H669" s="75"/>
      <c r="J669" s="166"/>
    </row>
    <row r="670">
      <c r="B670" s="75"/>
      <c r="C670" s="75"/>
      <c r="D670" s="75"/>
      <c r="E670" s="75"/>
      <c r="F670" s="75"/>
      <c r="G670" s="75"/>
      <c r="H670" s="75"/>
      <c r="J670" s="166"/>
    </row>
    <row r="671">
      <c r="B671" s="75"/>
      <c r="C671" s="75"/>
      <c r="D671" s="75"/>
      <c r="E671" s="75"/>
      <c r="F671" s="75"/>
      <c r="G671" s="75"/>
      <c r="H671" s="75"/>
      <c r="J671" s="166"/>
    </row>
    <row r="672">
      <c r="B672" s="75"/>
      <c r="C672" s="75"/>
      <c r="D672" s="75"/>
      <c r="E672" s="75"/>
      <c r="F672" s="75"/>
      <c r="G672" s="75"/>
      <c r="H672" s="75"/>
      <c r="J672" s="166"/>
    </row>
    <row r="673">
      <c r="B673" s="75"/>
      <c r="C673" s="75"/>
      <c r="D673" s="75"/>
      <c r="E673" s="75"/>
      <c r="F673" s="75"/>
      <c r="G673" s="75"/>
      <c r="H673" s="75"/>
      <c r="J673" s="166"/>
    </row>
    <row r="674">
      <c r="B674" s="75"/>
      <c r="C674" s="75"/>
      <c r="D674" s="75"/>
      <c r="E674" s="75"/>
      <c r="F674" s="75"/>
      <c r="G674" s="75"/>
      <c r="H674" s="75"/>
      <c r="J674" s="166"/>
    </row>
    <row r="675">
      <c r="B675" s="75"/>
      <c r="C675" s="75"/>
      <c r="D675" s="75"/>
      <c r="E675" s="75"/>
      <c r="F675" s="75"/>
      <c r="G675" s="75"/>
      <c r="H675" s="75"/>
      <c r="J675" s="166"/>
    </row>
    <row r="676">
      <c r="B676" s="75"/>
      <c r="C676" s="75"/>
      <c r="D676" s="75"/>
      <c r="E676" s="75"/>
      <c r="F676" s="75"/>
      <c r="G676" s="75"/>
      <c r="H676" s="75"/>
      <c r="J676" s="166"/>
    </row>
    <row r="677">
      <c r="B677" s="75"/>
      <c r="C677" s="75"/>
      <c r="D677" s="75"/>
      <c r="E677" s="75"/>
      <c r="F677" s="75"/>
      <c r="G677" s="75"/>
      <c r="H677" s="75"/>
      <c r="J677" s="166"/>
    </row>
    <row r="678">
      <c r="B678" s="75"/>
      <c r="C678" s="75"/>
      <c r="D678" s="75"/>
      <c r="E678" s="75"/>
      <c r="F678" s="75"/>
      <c r="G678" s="75"/>
      <c r="H678" s="75"/>
      <c r="J678" s="166"/>
    </row>
    <row r="679">
      <c r="B679" s="75"/>
      <c r="C679" s="75"/>
      <c r="D679" s="75"/>
      <c r="E679" s="75"/>
      <c r="F679" s="75"/>
      <c r="G679" s="75"/>
      <c r="H679" s="75"/>
      <c r="J679" s="166"/>
    </row>
    <row r="680">
      <c r="B680" s="75"/>
      <c r="C680" s="75"/>
      <c r="D680" s="75"/>
      <c r="E680" s="75"/>
      <c r="F680" s="75"/>
      <c r="G680" s="75"/>
      <c r="H680" s="75"/>
      <c r="J680" s="166"/>
    </row>
    <row r="681">
      <c r="B681" s="75"/>
      <c r="C681" s="75"/>
      <c r="D681" s="75"/>
      <c r="E681" s="75"/>
      <c r="F681" s="75"/>
      <c r="G681" s="75"/>
      <c r="H681" s="75"/>
      <c r="J681" s="166"/>
    </row>
    <row r="682">
      <c r="B682" s="75"/>
      <c r="C682" s="75"/>
      <c r="D682" s="75"/>
      <c r="E682" s="75"/>
      <c r="F682" s="75"/>
      <c r="G682" s="75"/>
      <c r="H682" s="75"/>
      <c r="J682" s="166"/>
    </row>
    <row r="683">
      <c r="B683" s="75"/>
      <c r="C683" s="75"/>
      <c r="D683" s="75"/>
      <c r="E683" s="75"/>
      <c r="F683" s="75"/>
      <c r="G683" s="75"/>
      <c r="H683" s="75"/>
      <c r="J683" s="166"/>
    </row>
    <row r="684">
      <c r="B684" s="75"/>
      <c r="C684" s="75"/>
      <c r="D684" s="75"/>
      <c r="E684" s="75"/>
      <c r="F684" s="75"/>
      <c r="G684" s="75"/>
      <c r="H684" s="75"/>
      <c r="J684" s="166"/>
    </row>
    <row r="685">
      <c r="B685" s="75"/>
      <c r="C685" s="75"/>
      <c r="D685" s="75"/>
      <c r="E685" s="75"/>
      <c r="F685" s="75"/>
      <c r="G685" s="75"/>
      <c r="H685" s="75"/>
      <c r="J685" s="166"/>
    </row>
    <row r="686">
      <c r="B686" s="75"/>
      <c r="C686" s="75"/>
      <c r="D686" s="75"/>
      <c r="E686" s="75"/>
      <c r="F686" s="75"/>
      <c r="G686" s="75"/>
      <c r="H686" s="75"/>
      <c r="J686" s="166"/>
    </row>
    <row r="687">
      <c r="B687" s="75"/>
      <c r="C687" s="75"/>
      <c r="D687" s="75"/>
      <c r="E687" s="75"/>
      <c r="F687" s="75"/>
      <c r="G687" s="75"/>
      <c r="H687" s="75"/>
      <c r="J687" s="166"/>
    </row>
    <row r="688">
      <c r="B688" s="75"/>
      <c r="C688" s="75"/>
      <c r="D688" s="75"/>
      <c r="E688" s="75"/>
      <c r="F688" s="75"/>
      <c r="G688" s="75"/>
      <c r="H688" s="75"/>
      <c r="J688" s="166"/>
    </row>
    <row r="689">
      <c r="B689" s="75"/>
      <c r="C689" s="75"/>
      <c r="D689" s="75"/>
      <c r="E689" s="75"/>
      <c r="F689" s="75"/>
      <c r="G689" s="75"/>
      <c r="H689" s="75"/>
      <c r="J689" s="166"/>
    </row>
    <row r="690">
      <c r="B690" s="75"/>
      <c r="C690" s="75"/>
      <c r="D690" s="75"/>
      <c r="E690" s="75"/>
      <c r="F690" s="75"/>
      <c r="G690" s="75"/>
      <c r="H690" s="75"/>
      <c r="J690" s="166"/>
    </row>
    <row r="691">
      <c r="B691" s="75"/>
      <c r="C691" s="75"/>
      <c r="D691" s="75"/>
      <c r="E691" s="75"/>
      <c r="F691" s="75"/>
      <c r="G691" s="75"/>
      <c r="H691" s="75"/>
      <c r="J691" s="166"/>
    </row>
    <row r="692">
      <c r="B692" s="75"/>
      <c r="C692" s="75"/>
      <c r="D692" s="75"/>
      <c r="E692" s="75"/>
      <c r="F692" s="75"/>
      <c r="G692" s="75"/>
      <c r="H692" s="75"/>
      <c r="J692" s="166"/>
    </row>
    <row r="693">
      <c r="B693" s="75"/>
      <c r="C693" s="75"/>
      <c r="D693" s="75"/>
      <c r="E693" s="75"/>
      <c r="F693" s="75"/>
      <c r="G693" s="75"/>
      <c r="H693" s="75"/>
      <c r="J693" s="166"/>
    </row>
    <row r="694">
      <c r="B694" s="75"/>
      <c r="C694" s="75"/>
      <c r="D694" s="75"/>
      <c r="E694" s="75"/>
      <c r="F694" s="75"/>
      <c r="G694" s="75"/>
      <c r="H694" s="75"/>
      <c r="J694" s="166"/>
    </row>
    <row r="695">
      <c r="B695" s="75"/>
      <c r="C695" s="75"/>
      <c r="D695" s="75"/>
      <c r="E695" s="75"/>
      <c r="F695" s="75"/>
      <c r="G695" s="75"/>
      <c r="H695" s="75"/>
      <c r="J695" s="166"/>
    </row>
    <row r="696">
      <c r="B696" s="75"/>
      <c r="C696" s="75"/>
      <c r="D696" s="75"/>
      <c r="E696" s="75"/>
      <c r="F696" s="75"/>
      <c r="G696" s="75"/>
      <c r="H696" s="75"/>
      <c r="J696" s="166"/>
    </row>
    <row r="697">
      <c r="B697" s="75"/>
      <c r="C697" s="75"/>
      <c r="D697" s="75"/>
      <c r="E697" s="75"/>
      <c r="F697" s="75"/>
      <c r="G697" s="75"/>
      <c r="H697" s="75"/>
      <c r="J697" s="166"/>
    </row>
    <row r="698">
      <c r="B698" s="75"/>
      <c r="C698" s="75"/>
      <c r="D698" s="75"/>
      <c r="E698" s="75"/>
      <c r="F698" s="75"/>
      <c r="G698" s="75"/>
      <c r="H698" s="75"/>
      <c r="J698" s="166"/>
    </row>
    <row r="699">
      <c r="B699" s="75"/>
      <c r="C699" s="75"/>
      <c r="D699" s="75"/>
      <c r="E699" s="75"/>
      <c r="F699" s="75"/>
      <c r="G699" s="75"/>
      <c r="H699" s="75"/>
      <c r="J699" s="166"/>
    </row>
    <row r="700">
      <c r="B700" s="75"/>
      <c r="C700" s="75"/>
      <c r="D700" s="75"/>
      <c r="E700" s="75"/>
      <c r="F700" s="75"/>
      <c r="G700" s="75"/>
      <c r="H700" s="75"/>
      <c r="J700" s="166"/>
    </row>
    <row r="701">
      <c r="B701" s="75"/>
      <c r="C701" s="75"/>
      <c r="D701" s="75"/>
      <c r="E701" s="75"/>
      <c r="F701" s="75"/>
      <c r="G701" s="75"/>
      <c r="H701" s="75"/>
      <c r="J701" s="166"/>
    </row>
    <row r="702">
      <c r="B702" s="75"/>
      <c r="C702" s="75"/>
      <c r="D702" s="75"/>
      <c r="E702" s="75"/>
      <c r="F702" s="75"/>
      <c r="G702" s="75"/>
      <c r="H702" s="75"/>
      <c r="J702" s="166"/>
    </row>
    <row r="703">
      <c r="B703" s="75"/>
      <c r="C703" s="75"/>
      <c r="D703" s="75"/>
      <c r="E703" s="75"/>
      <c r="F703" s="75"/>
      <c r="G703" s="75"/>
      <c r="H703" s="75"/>
      <c r="J703" s="166"/>
    </row>
    <row r="704">
      <c r="B704" s="75"/>
      <c r="C704" s="75"/>
      <c r="D704" s="75"/>
      <c r="E704" s="75"/>
      <c r="F704" s="75"/>
      <c r="G704" s="75"/>
      <c r="H704" s="75"/>
      <c r="J704" s="166"/>
    </row>
    <row r="705">
      <c r="B705" s="75"/>
      <c r="C705" s="75"/>
      <c r="D705" s="75"/>
      <c r="E705" s="75"/>
      <c r="F705" s="75"/>
      <c r="G705" s="75"/>
      <c r="H705" s="75"/>
      <c r="J705" s="166"/>
    </row>
    <row r="706">
      <c r="B706" s="75"/>
      <c r="C706" s="75"/>
      <c r="D706" s="75"/>
      <c r="E706" s="75"/>
      <c r="F706" s="75"/>
      <c r="G706" s="75"/>
      <c r="H706" s="75"/>
      <c r="J706" s="166"/>
    </row>
    <row r="707">
      <c r="B707" s="75"/>
      <c r="C707" s="75"/>
      <c r="D707" s="75"/>
      <c r="E707" s="75"/>
      <c r="F707" s="75"/>
      <c r="G707" s="75"/>
      <c r="H707" s="75"/>
      <c r="J707" s="166"/>
    </row>
    <row r="708">
      <c r="B708" s="75"/>
      <c r="C708" s="75"/>
      <c r="D708" s="75"/>
      <c r="E708" s="75"/>
      <c r="F708" s="75"/>
      <c r="G708" s="75"/>
      <c r="H708" s="75"/>
      <c r="J708" s="166"/>
    </row>
    <row r="709">
      <c r="B709" s="75"/>
      <c r="C709" s="75"/>
      <c r="D709" s="75"/>
      <c r="E709" s="75"/>
      <c r="F709" s="75"/>
      <c r="G709" s="75"/>
      <c r="H709" s="75"/>
      <c r="J709" s="166"/>
    </row>
    <row r="710">
      <c r="B710" s="75"/>
      <c r="C710" s="75"/>
      <c r="D710" s="75"/>
      <c r="E710" s="75"/>
      <c r="F710" s="75"/>
      <c r="G710" s="75"/>
      <c r="H710" s="75"/>
      <c r="J710" s="166"/>
    </row>
    <row r="711">
      <c r="B711" s="75"/>
      <c r="C711" s="75"/>
      <c r="D711" s="75"/>
      <c r="E711" s="75"/>
      <c r="F711" s="75"/>
      <c r="G711" s="75"/>
      <c r="H711" s="75"/>
      <c r="J711" s="166"/>
    </row>
    <row r="712">
      <c r="B712" s="75"/>
      <c r="C712" s="75"/>
      <c r="D712" s="75"/>
      <c r="E712" s="75"/>
      <c r="F712" s="75"/>
      <c r="G712" s="75"/>
      <c r="H712" s="75"/>
      <c r="J712" s="166"/>
    </row>
    <row r="713">
      <c r="B713" s="75"/>
      <c r="C713" s="75"/>
      <c r="D713" s="75"/>
      <c r="E713" s="75"/>
      <c r="F713" s="75"/>
      <c r="G713" s="75"/>
      <c r="H713" s="75"/>
      <c r="J713" s="166"/>
    </row>
    <row r="714">
      <c r="B714" s="75"/>
      <c r="C714" s="75"/>
      <c r="D714" s="75"/>
      <c r="E714" s="75"/>
      <c r="F714" s="75"/>
      <c r="G714" s="75"/>
      <c r="H714" s="75"/>
      <c r="J714" s="166"/>
    </row>
    <row r="715">
      <c r="B715" s="75"/>
      <c r="C715" s="75"/>
      <c r="D715" s="75"/>
      <c r="E715" s="75"/>
      <c r="F715" s="75"/>
      <c r="G715" s="75"/>
      <c r="H715" s="75"/>
      <c r="J715" s="166"/>
    </row>
    <row r="716">
      <c r="B716" s="75"/>
      <c r="C716" s="75"/>
      <c r="D716" s="75"/>
      <c r="E716" s="75"/>
      <c r="F716" s="75"/>
      <c r="G716" s="75"/>
      <c r="H716" s="75"/>
      <c r="J716" s="166"/>
    </row>
    <row r="717">
      <c r="B717" s="75"/>
      <c r="C717" s="75"/>
      <c r="D717" s="75"/>
      <c r="E717" s="75"/>
      <c r="F717" s="75"/>
      <c r="G717" s="75"/>
      <c r="H717" s="75"/>
      <c r="J717" s="166"/>
    </row>
    <row r="718">
      <c r="B718" s="75"/>
      <c r="C718" s="75"/>
      <c r="D718" s="75"/>
      <c r="E718" s="75"/>
      <c r="F718" s="75"/>
      <c r="G718" s="75"/>
      <c r="H718" s="75"/>
      <c r="J718" s="166"/>
    </row>
    <row r="719">
      <c r="B719" s="75"/>
      <c r="C719" s="75"/>
      <c r="D719" s="75"/>
      <c r="E719" s="75"/>
      <c r="F719" s="75"/>
      <c r="G719" s="75"/>
      <c r="H719" s="75"/>
      <c r="J719" s="166"/>
    </row>
    <row r="720">
      <c r="B720" s="75"/>
      <c r="C720" s="75"/>
      <c r="D720" s="75"/>
      <c r="E720" s="75"/>
      <c r="F720" s="75"/>
      <c r="G720" s="75"/>
      <c r="H720" s="75"/>
      <c r="J720" s="166"/>
    </row>
    <row r="721">
      <c r="B721" s="75"/>
      <c r="C721" s="75"/>
      <c r="D721" s="75"/>
      <c r="E721" s="75"/>
      <c r="F721" s="75"/>
      <c r="G721" s="75"/>
      <c r="H721" s="75"/>
      <c r="J721" s="166"/>
    </row>
    <row r="722">
      <c r="B722" s="75"/>
      <c r="C722" s="75"/>
      <c r="D722" s="75"/>
      <c r="E722" s="75"/>
      <c r="F722" s="75"/>
      <c r="G722" s="75"/>
      <c r="H722" s="75"/>
      <c r="J722" s="166"/>
    </row>
    <row r="723">
      <c r="B723" s="75"/>
      <c r="C723" s="75"/>
      <c r="D723" s="75"/>
      <c r="E723" s="75"/>
      <c r="F723" s="75"/>
      <c r="G723" s="75"/>
      <c r="H723" s="75"/>
      <c r="J723" s="166"/>
    </row>
    <row r="724">
      <c r="B724" s="75"/>
      <c r="C724" s="75"/>
      <c r="D724" s="75"/>
      <c r="E724" s="75"/>
      <c r="F724" s="75"/>
      <c r="G724" s="75"/>
      <c r="H724" s="75"/>
      <c r="J724" s="166"/>
    </row>
    <row r="725">
      <c r="B725" s="75"/>
      <c r="C725" s="75"/>
      <c r="D725" s="75"/>
      <c r="E725" s="75"/>
      <c r="F725" s="75"/>
      <c r="G725" s="75"/>
      <c r="H725" s="75"/>
      <c r="J725" s="166"/>
    </row>
    <row r="726">
      <c r="B726" s="75"/>
      <c r="C726" s="75"/>
      <c r="D726" s="75"/>
      <c r="E726" s="75"/>
      <c r="F726" s="75"/>
      <c r="G726" s="75"/>
      <c r="H726" s="75"/>
      <c r="J726" s="166"/>
    </row>
    <row r="727">
      <c r="B727" s="75"/>
      <c r="C727" s="75"/>
      <c r="D727" s="75"/>
      <c r="E727" s="75"/>
      <c r="F727" s="75"/>
      <c r="G727" s="75"/>
      <c r="H727" s="75"/>
      <c r="J727" s="166"/>
    </row>
    <row r="728">
      <c r="B728" s="75"/>
      <c r="C728" s="75"/>
      <c r="D728" s="75"/>
      <c r="E728" s="75"/>
      <c r="F728" s="75"/>
      <c r="G728" s="75"/>
      <c r="H728" s="75"/>
      <c r="J728" s="166"/>
    </row>
    <row r="729">
      <c r="B729" s="75"/>
      <c r="C729" s="75"/>
      <c r="D729" s="75"/>
      <c r="E729" s="75"/>
      <c r="F729" s="75"/>
      <c r="G729" s="75"/>
      <c r="H729" s="75"/>
      <c r="J729" s="166"/>
    </row>
    <row r="730">
      <c r="B730" s="75"/>
      <c r="C730" s="75"/>
      <c r="D730" s="75"/>
      <c r="E730" s="75"/>
      <c r="F730" s="75"/>
      <c r="G730" s="75"/>
      <c r="H730" s="75"/>
      <c r="J730" s="166"/>
    </row>
    <row r="731">
      <c r="B731" s="75"/>
      <c r="C731" s="75"/>
      <c r="D731" s="75"/>
      <c r="E731" s="75"/>
      <c r="F731" s="75"/>
      <c r="G731" s="75"/>
      <c r="H731" s="75"/>
      <c r="J731" s="166"/>
    </row>
    <row r="732">
      <c r="B732" s="75"/>
      <c r="C732" s="75"/>
      <c r="D732" s="75"/>
      <c r="E732" s="75"/>
      <c r="F732" s="75"/>
      <c r="G732" s="75"/>
      <c r="H732" s="75"/>
      <c r="J732" s="166"/>
    </row>
    <row r="733">
      <c r="B733" s="75"/>
      <c r="C733" s="75"/>
      <c r="D733" s="75"/>
      <c r="E733" s="75"/>
      <c r="F733" s="75"/>
      <c r="G733" s="75"/>
      <c r="H733" s="75"/>
      <c r="J733" s="166"/>
    </row>
    <row r="734">
      <c r="B734" s="75"/>
      <c r="C734" s="75"/>
      <c r="D734" s="75"/>
      <c r="E734" s="75"/>
      <c r="F734" s="75"/>
      <c r="G734" s="75"/>
      <c r="H734" s="75"/>
      <c r="J734" s="166"/>
    </row>
    <row r="735">
      <c r="B735" s="75"/>
      <c r="C735" s="75"/>
      <c r="D735" s="75"/>
      <c r="E735" s="75"/>
      <c r="F735" s="75"/>
      <c r="G735" s="75"/>
      <c r="H735" s="75"/>
      <c r="J735" s="166"/>
    </row>
    <row r="736">
      <c r="B736" s="75"/>
      <c r="C736" s="75"/>
      <c r="D736" s="75"/>
      <c r="E736" s="75"/>
      <c r="F736" s="75"/>
      <c r="G736" s="75"/>
      <c r="H736" s="75"/>
      <c r="J736" s="166"/>
    </row>
    <row r="737">
      <c r="B737" s="75"/>
      <c r="C737" s="75"/>
      <c r="D737" s="75"/>
      <c r="E737" s="75"/>
      <c r="F737" s="75"/>
      <c r="G737" s="75"/>
      <c r="H737" s="75"/>
      <c r="J737" s="166"/>
    </row>
    <row r="738">
      <c r="B738" s="75"/>
      <c r="C738" s="75"/>
      <c r="D738" s="75"/>
      <c r="E738" s="75"/>
      <c r="F738" s="75"/>
      <c r="G738" s="75"/>
      <c r="H738" s="75"/>
      <c r="J738" s="166"/>
    </row>
    <row r="739">
      <c r="B739" s="75"/>
      <c r="C739" s="75"/>
      <c r="D739" s="75"/>
      <c r="E739" s="75"/>
      <c r="F739" s="75"/>
      <c r="G739" s="75"/>
      <c r="H739" s="75"/>
      <c r="J739" s="166"/>
    </row>
    <row r="740">
      <c r="B740" s="75"/>
      <c r="C740" s="75"/>
      <c r="D740" s="75"/>
      <c r="E740" s="75"/>
      <c r="F740" s="75"/>
      <c r="G740" s="75"/>
      <c r="H740" s="75"/>
      <c r="J740" s="166"/>
    </row>
    <row r="741">
      <c r="B741" s="75"/>
      <c r="C741" s="75"/>
      <c r="D741" s="75"/>
      <c r="E741" s="75"/>
      <c r="F741" s="75"/>
      <c r="G741" s="75"/>
      <c r="H741" s="75"/>
      <c r="J741" s="166"/>
    </row>
    <row r="742">
      <c r="B742" s="75"/>
      <c r="C742" s="75"/>
      <c r="D742" s="75"/>
      <c r="E742" s="75"/>
      <c r="F742" s="75"/>
      <c r="G742" s="75"/>
      <c r="H742" s="75"/>
      <c r="J742" s="166"/>
    </row>
    <row r="743">
      <c r="B743" s="75"/>
      <c r="C743" s="75"/>
      <c r="D743" s="75"/>
      <c r="E743" s="75"/>
      <c r="F743" s="75"/>
      <c r="G743" s="75"/>
      <c r="H743" s="75"/>
      <c r="J743" s="166"/>
    </row>
    <row r="744">
      <c r="B744" s="75"/>
      <c r="C744" s="75"/>
      <c r="D744" s="75"/>
      <c r="E744" s="75"/>
      <c r="F744" s="75"/>
      <c r="G744" s="75"/>
      <c r="H744" s="75"/>
      <c r="J744" s="166"/>
    </row>
    <row r="745">
      <c r="B745" s="75"/>
      <c r="C745" s="75"/>
      <c r="D745" s="75"/>
      <c r="E745" s="75"/>
      <c r="F745" s="75"/>
      <c r="G745" s="75"/>
      <c r="H745" s="75"/>
      <c r="J745" s="166"/>
    </row>
    <row r="746">
      <c r="B746" s="75"/>
      <c r="C746" s="75"/>
      <c r="D746" s="75"/>
      <c r="E746" s="75"/>
      <c r="F746" s="75"/>
      <c r="G746" s="75"/>
      <c r="H746" s="75"/>
      <c r="J746" s="166"/>
    </row>
    <row r="747">
      <c r="B747" s="75"/>
      <c r="C747" s="75"/>
      <c r="D747" s="75"/>
      <c r="E747" s="75"/>
      <c r="F747" s="75"/>
      <c r="G747" s="75"/>
      <c r="H747" s="75"/>
      <c r="J747" s="166"/>
    </row>
    <row r="748">
      <c r="B748" s="75"/>
      <c r="C748" s="75"/>
      <c r="D748" s="75"/>
      <c r="E748" s="75"/>
      <c r="F748" s="75"/>
      <c r="G748" s="75"/>
      <c r="H748" s="75"/>
      <c r="J748" s="166"/>
    </row>
    <row r="749">
      <c r="B749" s="75"/>
      <c r="C749" s="75"/>
      <c r="D749" s="75"/>
      <c r="E749" s="75"/>
      <c r="F749" s="75"/>
      <c r="G749" s="75"/>
      <c r="H749" s="75"/>
      <c r="J749" s="166"/>
    </row>
    <row r="750">
      <c r="B750" s="75"/>
      <c r="C750" s="75"/>
      <c r="D750" s="75"/>
      <c r="E750" s="75"/>
      <c r="F750" s="75"/>
      <c r="G750" s="75"/>
      <c r="H750" s="75"/>
      <c r="J750" s="166"/>
    </row>
    <row r="751">
      <c r="B751" s="75"/>
      <c r="C751" s="75"/>
      <c r="D751" s="75"/>
      <c r="E751" s="75"/>
      <c r="F751" s="75"/>
      <c r="G751" s="75"/>
      <c r="H751" s="75"/>
      <c r="J751" s="166"/>
    </row>
    <row r="752">
      <c r="B752" s="75"/>
      <c r="C752" s="75"/>
      <c r="D752" s="75"/>
      <c r="E752" s="75"/>
      <c r="F752" s="75"/>
      <c r="G752" s="75"/>
      <c r="H752" s="75"/>
      <c r="J752" s="166"/>
    </row>
    <row r="753">
      <c r="B753" s="75"/>
      <c r="C753" s="75"/>
      <c r="D753" s="75"/>
      <c r="E753" s="75"/>
      <c r="F753" s="75"/>
      <c r="G753" s="75"/>
      <c r="H753" s="75"/>
      <c r="J753" s="166"/>
    </row>
    <row r="754">
      <c r="B754" s="75"/>
      <c r="C754" s="75"/>
      <c r="D754" s="75"/>
      <c r="E754" s="75"/>
      <c r="F754" s="75"/>
      <c r="G754" s="75"/>
      <c r="H754" s="75"/>
      <c r="J754" s="166"/>
    </row>
    <row r="755">
      <c r="B755" s="75"/>
      <c r="C755" s="75"/>
      <c r="D755" s="75"/>
      <c r="E755" s="75"/>
      <c r="F755" s="75"/>
      <c r="G755" s="75"/>
      <c r="H755" s="75"/>
      <c r="J755" s="166"/>
    </row>
    <row r="756">
      <c r="B756" s="75"/>
      <c r="C756" s="75"/>
      <c r="D756" s="75"/>
      <c r="E756" s="75"/>
      <c r="F756" s="75"/>
      <c r="G756" s="75"/>
      <c r="H756" s="75"/>
      <c r="J756" s="166"/>
    </row>
    <row r="757">
      <c r="B757" s="75"/>
      <c r="C757" s="75"/>
      <c r="D757" s="75"/>
      <c r="E757" s="75"/>
      <c r="F757" s="75"/>
      <c r="G757" s="75"/>
      <c r="H757" s="75"/>
      <c r="J757" s="166"/>
    </row>
    <row r="758">
      <c r="B758" s="75"/>
      <c r="C758" s="75"/>
      <c r="D758" s="75"/>
      <c r="E758" s="75"/>
      <c r="F758" s="75"/>
      <c r="G758" s="75"/>
      <c r="H758" s="75"/>
      <c r="J758" s="166"/>
    </row>
    <row r="759">
      <c r="B759" s="75"/>
      <c r="C759" s="75"/>
      <c r="D759" s="75"/>
      <c r="E759" s="75"/>
      <c r="F759" s="75"/>
      <c r="G759" s="75"/>
      <c r="H759" s="75"/>
      <c r="J759" s="166"/>
    </row>
    <row r="760">
      <c r="B760" s="75"/>
      <c r="C760" s="75"/>
      <c r="D760" s="75"/>
      <c r="E760" s="75"/>
      <c r="F760" s="75"/>
      <c r="G760" s="75"/>
      <c r="H760" s="75"/>
      <c r="J760" s="166"/>
    </row>
    <row r="761">
      <c r="B761" s="75"/>
      <c r="C761" s="75"/>
      <c r="D761" s="75"/>
      <c r="E761" s="75"/>
      <c r="F761" s="75"/>
      <c r="G761" s="75"/>
      <c r="H761" s="75"/>
      <c r="J761" s="166"/>
    </row>
    <row r="762">
      <c r="B762" s="75"/>
      <c r="C762" s="75"/>
      <c r="D762" s="75"/>
      <c r="E762" s="75"/>
      <c r="F762" s="75"/>
      <c r="G762" s="75"/>
      <c r="H762" s="75"/>
      <c r="J762" s="166"/>
    </row>
    <row r="763">
      <c r="B763" s="75"/>
      <c r="C763" s="75"/>
      <c r="D763" s="75"/>
      <c r="E763" s="75"/>
      <c r="F763" s="75"/>
      <c r="G763" s="75"/>
      <c r="H763" s="75"/>
      <c r="J763" s="166"/>
    </row>
    <row r="764">
      <c r="B764" s="75"/>
      <c r="C764" s="75"/>
      <c r="D764" s="75"/>
      <c r="E764" s="75"/>
      <c r="F764" s="75"/>
      <c r="G764" s="75"/>
      <c r="H764" s="75"/>
      <c r="J764" s="166"/>
    </row>
    <row r="765">
      <c r="B765" s="75"/>
      <c r="C765" s="75"/>
      <c r="D765" s="75"/>
      <c r="E765" s="75"/>
      <c r="F765" s="75"/>
      <c r="G765" s="75"/>
      <c r="H765" s="75"/>
      <c r="J765" s="166"/>
    </row>
    <row r="766">
      <c r="B766" s="75"/>
      <c r="C766" s="75"/>
      <c r="D766" s="75"/>
      <c r="E766" s="75"/>
      <c r="F766" s="75"/>
      <c r="G766" s="75"/>
      <c r="H766" s="75"/>
      <c r="J766" s="166"/>
    </row>
    <row r="767">
      <c r="B767" s="75"/>
      <c r="C767" s="75"/>
      <c r="D767" s="75"/>
      <c r="E767" s="75"/>
      <c r="F767" s="75"/>
      <c r="G767" s="75"/>
      <c r="H767" s="75"/>
      <c r="J767" s="166"/>
    </row>
    <row r="768">
      <c r="B768" s="75"/>
      <c r="C768" s="75"/>
      <c r="D768" s="75"/>
      <c r="E768" s="75"/>
      <c r="F768" s="75"/>
      <c r="G768" s="75"/>
      <c r="H768" s="75"/>
      <c r="J768" s="166"/>
    </row>
    <row r="769">
      <c r="B769" s="75"/>
      <c r="C769" s="75"/>
      <c r="D769" s="75"/>
      <c r="E769" s="75"/>
      <c r="F769" s="75"/>
      <c r="G769" s="75"/>
      <c r="H769" s="75"/>
      <c r="J769" s="166"/>
    </row>
    <row r="770">
      <c r="B770" s="75"/>
      <c r="C770" s="75"/>
      <c r="D770" s="75"/>
      <c r="E770" s="75"/>
      <c r="F770" s="75"/>
      <c r="G770" s="75"/>
      <c r="H770" s="75"/>
      <c r="J770" s="166"/>
    </row>
    <row r="771">
      <c r="B771" s="75"/>
      <c r="C771" s="75"/>
      <c r="D771" s="75"/>
      <c r="E771" s="75"/>
      <c r="F771" s="75"/>
      <c r="G771" s="75"/>
      <c r="H771" s="75"/>
      <c r="J771" s="166"/>
    </row>
    <row r="772">
      <c r="B772" s="75"/>
      <c r="C772" s="75"/>
      <c r="D772" s="75"/>
      <c r="E772" s="75"/>
      <c r="F772" s="75"/>
      <c r="G772" s="75"/>
      <c r="H772" s="75"/>
      <c r="J772" s="166"/>
    </row>
    <row r="773">
      <c r="B773" s="75"/>
      <c r="C773" s="75"/>
      <c r="D773" s="75"/>
      <c r="E773" s="75"/>
      <c r="F773" s="75"/>
      <c r="G773" s="75"/>
      <c r="H773" s="75"/>
      <c r="J773" s="166"/>
    </row>
    <row r="774">
      <c r="B774" s="75"/>
      <c r="C774" s="75"/>
      <c r="D774" s="75"/>
      <c r="E774" s="75"/>
      <c r="F774" s="75"/>
      <c r="G774" s="75"/>
      <c r="H774" s="75"/>
      <c r="J774" s="166"/>
    </row>
    <row r="775">
      <c r="B775" s="75"/>
      <c r="C775" s="75"/>
      <c r="D775" s="75"/>
      <c r="E775" s="75"/>
      <c r="F775" s="75"/>
      <c r="G775" s="75"/>
      <c r="H775" s="75"/>
      <c r="J775" s="166"/>
    </row>
    <row r="776">
      <c r="B776" s="75"/>
      <c r="C776" s="75"/>
      <c r="D776" s="75"/>
      <c r="E776" s="75"/>
      <c r="F776" s="75"/>
      <c r="G776" s="75"/>
      <c r="H776" s="75"/>
      <c r="J776" s="166"/>
    </row>
    <row r="777">
      <c r="B777" s="75"/>
      <c r="C777" s="75"/>
      <c r="D777" s="75"/>
      <c r="E777" s="75"/>
      <c r="F777" s="75"/>
      <c r="G777" s="75"/>
      <c r="H777" s="75"/>
      <c r="J777" s="166"/>
    </row>
    <row r="778">
      <c r="B778" s="75"/>
      <c r="C778" s="75"/>
      <c r="D778" s="75"/>
      <c r="E778" s="75"/>
      <c r="F778" s="75"/>
      <c r="G778" s="75"/>
      <c r="H778" s="75"/>
      <c r="J778" s="166"/>
    </row>
    <row r="779">
      <c r="B779" s="75"/>
      <c r="C779" s="75"/>
      <c r="D779" s="75"/>
      <c r="E779" s="75"/>
      <c r="F779" s="75"/>
      <c r="G779" s="75"/>
      <c r="H779" s="75"/>
      <c r="J779" s="166"/>
    </row>
    <row r="780">
      <c r="B780" s="75"/>
      <c r="C780" s="75"/>
      <c r="D780" s="75"/>
      <c r="E780" s="75"/>
      <c r="F780" s="75"/>
      <c r="G780" s="75"/>
      <c r="H780" s="75"/>
      <c r="J780" s="166"/>
    </row>
    <row r="781">
      <c r="B781" s="75"/>
      <c r="C781" s="75"/>
      <c r="D781" s="75"/>
      <c r="E781" s="75"/>
      <c r="F781" s="75"/>
      <c r="G781" s="75"/>
      <c r="H781" s="75"/>
      <c r="J781" s="166"/>
    </row>
    <row r="782">
      <c r="B782" s="75"/>
      <c r="C782" s="75"/>
      <c r="D782" s="75"/>
      <c r="E782" s="75"/>
      <c r="F782" s="75"/>
      <c r="G782" s="75"/>
      <c r="H782" s="75"/>
      <c r="J782" s="166"/>
    </row>
    <row r="783">
      <c r="B783" s="75"/>
      <c r="C783" s="75"/>
      <c r="D783" s="75"/>
      <c r="E783" s="75"/>
      <c r="F783" s="75"/>
      <c r="G783" s="75"/>
      <c r="H783" s="75"/>
      <c r="J783" s="166"/>
    </row>
    <row r="784">
      <c r="B784" s="75"/>
      <c r="C784" s="75"/>
      <c r="D784" s="75"/>
      <c r="E784" s="75"/>
      <c r="F784" s="75"/>
      <c r="G784" s="75"/>
      <c r="H784" s="75"/>
      <c r="J784" s="166"/>
    </row>
    <row r="785">
      <c r="B785" s="75"/>
      <c r="C785" s="75"/>
      <c r="D785" s="75"/>
      <c r="E785" s="75"/>
      <c r="F785" s="75"/>
      <c r="G785" s="75"/>
      <c r="H785" s="75"/>
      <c r="J785" s="166"/>
    </row>
    <row r="786">
      <c r="B786" s="75"/>
      <c r="C786" s="75"/>
      <c r="D786" s="75"/>
      <c r="E786" s="75"/>
      <c r="F786" s="75"/>
      <c r="G786" s="75"/>
      <c r="H786" s="75"/>
      <c r="J786" s="166"/>
    </row>
    <row r="787">
      <c r="B787" s="75"/>
      <c r="C787" s="75"/>
      <c r="D787" s="75"/>
      <c r="E787" s="75"/>
      <c r="F787" s="75"/>
      <c r="G787" s="75"/>
      <c r="H787" s="75"/>
      <c r="J787" s="166"/>
    </row>
    <row r="788">
      <c r="B788" s="75"/>
      <c r="C788" s="75"/>
      <c r="D788" s="75"/>
      <c r="E788" s="75"/>
      <c r="F788" s="75"/>
      <c r="G788" s="75"/>
      <c r="H788" s="75"/>
      <c r="J788" s="166"/>
    </row>
    <row r="789">
      <c r="B789" s="75"/>
      <c r="C789" s="75"/>
      <c r="D789" s="75"/>
      <c r="E789" s="75"/>
      <c r="F789" s="75"/>
      <c r="G789" s="75"/>
      <c r="H789" s="75"/>
      <c r="J789" s="166"/>
    </row>
    <row r="790">
      <c r="B790" s="75"/>
      <c r="C790" s="75"/>
      <c r="D790" s="75"/>
      <c r="E790" s="75"/>
      <c r="F790" s="75"/>
      <c r="G790" s="75"/>
      <c r="H790" s="75"/>
      <c r="J790" s="166"/>
    </row>
    <row r="791">
      <c r="B791" s="75"/>
      <c r="C791" s="75"/>
      <c r="D791" s="75"/>
      <c r="E791" s="75"/>
      <c r="F791" s="75"/>
      <c r="G791" s="75"/>
      <c r="H791" s="75"/>
      <c r="J791" s="166"/>
    </row>
    <row r="792">
      <c r="B792" s="75"/>
      <c r="C792" s="75"/>
      <c r="D792" s="75"/>
      <c r="E792" s="75"/>
      <c r="F792" s="75"/>
      <c r="G792" s="75"/>
      <c r="H792" s="75"/>
      <c r="J792" s="166"/>
    </row>
    <row r="793">
      <c r="B793" s="75"/>
      <c r="C793" s="75"/>
      <c r="D793" s="75"/>
      <c r="E793" s="75"/>
      <c r="F793" s="75"/>
      <c r="G793" s="75"/>
      <c r="H793" s="75"/>
      <c r="J793" s="166"/>
    </row>
    <row r="794">
      <c r="B794" s="75"/>
      <c r="C794" s="75"/>
      <c r="D794" s="75"/>
      <c r="E794" s="75"/>
      <c r="F794" s="75"/>
      <c r="G794" s="75"/>
      <c r="H794" s="75"/>
      <c r="J794" s="166"/>
    </row>
    <row r="795">
      <c r="B795" s="75"/>
      <c r="C795" s="75"/>
      <c r="D795" s="75"/>
      <c r="E795" s="75"/>
      <c r="F795" s="75"/>
      <c r="G795" s="75"/>
      <c r="H795" s="75"/>
      <c r="J795" s="166"/>
    </row>
    <row r="796">
      <c r="B796" s="75"/>
      <c r="C796" s="75"/>
      <c r="D796" s="75"/>
      <c r="E796" s="75"/>
      <c r="F796" s="75"/>
      <c r="G796" s="75"/>
      <c r="H796" s="75"/>
      <c r="J796" s="166"/>
    </row>
    <row r="797">
      <c r="B797" s="75"/>
      <c r="C797" s="75"/>
      <c r="D797" s="75"/>
      <c r="E797" s="75"/>
      <c r="F797" s="75"/>
      <c r="G797" s="75"/>
      <c r="H797" s="75"/>
      <c r="J797" s="166"/>
    </row>
    <row r="798">
      <c r="B798" s="75"/>
      <c r="C798" s="75"/>
      <c r="D798" s="75"/>
      <c r="E798" s="75"/>
      <c r="F798" s="75"/>
      <c r="G798" s="75"/>
      <c r="H798" s="75"/>
      <c r="J798" s="166"/>
    </row>
    <row r="799">
      <c r="B799" s="75"/>
      <c r="C799" s="75"/>
      <c r="D799" s="75"/>
      <c r="E799" s="75"/>
      <c r="F799" s="75"/>
      <c r="G799" s="75"/>
      <c r="H799" s="75"/>
      <c r="J799" s="166"/>
    </row>
    <row r="800">
      <c r="B800" s="75"/>
      <c r="C800" s="75"/>
      <c r="D800" s="75"/>
      <c r="E800" s="75"/>
      <c r="F800" s="75"/>
      <c r="G800" s="75"/>
      <c r="H800" s="75"/>
      <c r="J800" s="166"/>
    </row>
    <row r="801">
      <c r="B801" s="75"/>
      <c r="C801" s="75"/>
      <c r="D801" s="75"/>
      <c r="E801" s="75"/>
      <c r="F801" s="75"/>
      <c r="G801" s="75"/>
      <c r="H801" s="75"/>
      <c r="J801" s="166"/>
    </row>
    <row r="802">
      <c r="B802" s="75"/>
      <c r="C802" s="75"/>
      <c r="D802" s="75"/>
      <c r="E802" s="75"/>
      <c r="F802" s="75"/>
      <c r="G802" s="75"/>
      <c r="H802" s="75"/>
      <c r="J802" s="166"/>
    </row>
    <row r="803">
      <c r="B803" s="75"/>
      <c r="C803" s="75"/>
      <c r="D803" s="75"/>
      <c r="E803" s="75"/>
      <c r="F803" s="75"/>
      <c r="G803" s="75"/>
      <c r="H803" s="75"/>
      <c r="J803" s="166"/>
    </row>
    <row r="804">
      <c r="B804" s="75"/>
      <c r="C804" s="75"/>
      <c r="D804" s="75"/>
      <c r="E804" s="75"/>
      <c r="F804" s="75"/>
      <c r="G804" s="75"/>
      <c r="H804" s="75"/>
      <c r="J804" s="166"/>
    </row>
    <row r="805">
      <c r="B805" s="75"/>
      <c r="C805" s="75"/>
      <c r="D805" s="75"/>
      <c r="E805" s="75"/>
      <c r="F805" s="75"/>
      <c r="G805" s="75"/>
      <c r="H805" s="75"/>
      <c r="J805" s="166"/>
    </row>
    <row r="806">
      <c r="B806" s="75"/>
      <c r="C806" s="75"/>
      <c r="D806" s="75"/>
      <c r="E806" s="75"/>
      <c r="F806" s="75"/>
      <c r="G806" s="75"/>
      <c r="H806" s="75"/>
      <c r="J806" s="166"/>
    </row>
    <row r="807">
      <c r="B807" s="75"/>
      <c r="C807" s="75"/>
      <c r="D807" s="75"/>
      <c r="E807" s="75"/>
      <c r="F807" s="75"/>
      <c r="G807" s="75"/>
      <c r="H807" s="75"/>
      <c r="J807" s="166"/>
    </row>
    <row r="808">
      <c r="B808" s="75"/>
      <c r="C808" s="75"/>
      <c r="D808" s="75"/>
      <c r="E808" s="75"/>
      <c r="F808" s="75"/>
      <c r="G808" s="75"/>
      <c r="H808" s="75"/>
      <c r="J808" s="166"/>
    </row>
    <row r="809">
      <c r="B809" s="75"/>
      <c r="C809" s="75"/>
      <c r="D809" s="75"/>
      <c r="E809" s="75"/>
      <c r="F809" s="75"/>
      <c r="G809" s="75"/>
      <c r="H809" s="75"/>
      <c r="J809" s="166"/>
    </row>
    <row r="810">
      <c r="B810" s="75"/>
      <c r="C810" s="75"/>
      <c r="D810" s="75"/>
      <c r="E810" s="75"/>
      <c r="F810" s="75"/>
      <c r="G810" s="75"/>
      <c r="H810" s="75"/>
      <c r="J810" s="166"/>
    </row>
    <row r="811">
      <c r="B811" s="75"/>
      <c r="C811" s="75"/>
      <c r="D811" s="75"/>
      <c r="E811" s="75"/>
      <c r="F811" s="75"/>
      <c r="G811" s="75"/>
      <c r="H811" s="75"/>
      <c r="J811" s="166"/>
    </row>
    <row r="812">
      <c r="B812" s="75"/>
      <c r="C812" s="75"/>
      <c r="D812" s="75"/>
      <c r="E812" s="75"/>
      <c r="F812" s="75"/>
      <c r="G812" s="75"/>
      <c r="H812" s="75"/>
      <c r="J812" s="166"/>
    </row>
    <row r="813">
      <c r="B813" s="75"/>
      <c r="C813" s="75"/>
      <c r="D813" s="75"/>
      <c r="E813" s="75"/>
      <c r="F813" s="75"/>
      <c r="G813" s="75"/>
      <c r="H813" s="75"/>
      <c r="J813" s="166"/>
    </row>
    <row r="814">
      <c r="B814" s="75"/>
      <c r="C814" s="75"/>
      <c r="D814" s="75"/>
      <c r="E814" s="75"/>
      <c r="F814" s="75"/>
      <c r="G814" s="75"/>
      <c r="H814" s="75"/>
      <c r="J814" s="166"/>
    </row>
    <row r="815">
      <c r="B815" s="75"/>
      <c r="C815" s="75"/>
      <c r="D815" s="75"/>
      <c r="E815" s="75"/>
      <c r="F815" s="75"/>
      <c r="G815" s="75"/>
      <c r="H815" s="75"/>
      <c r="J815" s="166"/>
    </row>
    <row r="816">
      <c r="B816" s="75"/>
      <c r="C816" s="75"/>
      <c r="D816" s="75"/>
      <c r="E816" s="75"/>
      <c r="F816" s="75"/>
      <c r="G816" s="75"/>
      <c r="H816" s="75"/>
      <c r="J816" s="166"/>
    </row>
    <row r="817">
      <c r="B817" s="75"/>
      <c r="C817" s="75"/>
      <c r="D817" s="75"/>
      <c r="E817" s="75"/>
      <c r="F817" s="75"/>
      <c r="G817" s="75"/>
      <c r="H817" s="75"/>
      <c r="J817" s="166"/>
    </row>
    <row r="818">
      <c r="B818" s="75"/>
      <c r="C818" s="75"/>
      <c r="D818" s="75"/>
      <c r="E818" s="75"/>
      <c r="F818" s="75"/>
      <c r="G818" s="75"/>
      <c r="H818" s="75"/>
      <c r="J818" s="166"/>
    </row>
    <row r="819">
      <c r="B819" s="75"/>
      <c r="C819" s="75"/>
      <c r="D819" s="75"/>
      <c r="E819" s="75"/>
      <c r="F819" s="75"/>
      <c r="G819" s="75"/>
      <c r="H819" s="75"/>
      <c r="J819" s="166"/>
    </row>
    <row r="820">
      <c r="B820" s="75"/>
      <c r="C820" s="75"/>
      <c r="D820" s="75"/>
      <c r="E820" s="75"/>
      <c r="F820" s="75"/>
      <c r="G820" s="75"/>
      <c r="H820" s="75"/>
      <c r="J820" s="166"/>
    </row>
    <row r="821">
      <c r="B821" s="75"/>
      <c r="C821" s="75"/>
      <c r="D821" s="75"/>
      <c r="E821" s="75"/>
      <c r="F821" s="75"/>
      <c r="G821" s="75"/>
      <c r="H821" s="75"/>
      <c r="J821" s="166"/>
    </row>
    <row r="822">
      <c r="B822" s="75"/>
      <c r="C822" s="75"/>
      <c r="D822" s="75"/>
      <c r="E822" s="75"/>
      <c r="F822" s="75"/>
      <c r="G822" s="75"/>
      <c r="H822" s="75"/>
      <c r="J822" s="166"/>
    </row>
    <row r="823">
      <c r="B823" s="75"/>
      <c r="C823" s="75"/>
      <c r="D823" s="75"/>
      <c r="E823" s="75"/>
      <c r="F823" s="75"/>
      <c r="G823" s="75"/>
      <c r="H823" s="75"/>
      <c r="J823" s="166"/>
    </row>
    <row r="824">
      <c r="B824" s="75"/>
      <c r="C824" s="75"/>
      <c r="D824" s="75"/>
      <c r="E824" s="75"/>
      <c r="F824" s="75"/>
      <c r="G824" s="75"/>
      <c r="H824" s="75"/>
      <c r="J824" s="166"/>
    </row>
    <row r="825">
      <c r="B825" s="75"/>
      <c r="C825" s="75"/>
      <c r="D825" s="75"/>
      <c r="E825" s="75"/>
      <c r="F825" s="75"/>
      <c r="G825" s="75"/>
      <c r="H825" s="75"/>
      <c r="J825" s="166"/>
    </row>
    <row r="826">
      <c r="B826" s="75"/>
      <c r="C826" s="75"/>
      <c r="D826" s="75"/>
      <c r="E826" s="75"/>
      <c r="F826" s="75"/>
      <c r="G826" s="75"/>
      <c r="H826" s="75"/>
      <c r="J826" s="166"/>
    </row>
    <row r="827">
      <c r="B827" s="75"/>
      <c r="C827" s="75"/>
      <c r="D827" s="75"/>
      <c r="E827" s="75"/>
      <c r="F827" s="75"/>
      <c r="G827" s="75"/>
      <c r="H827" s="75"/>
      <c r="J827" s="166"/>
    </row>
    <row r="828">
      <c r="B828" s="75"/>
      <c r="C828" s="75"/>
      <c r="D828" s="75"/>
      <c r="E828" s="75"/>
      <c r="F828" s="75"/>
      <c r="G828" s="75"/>
      <c r="H828" s="75"/>
      <c r="J828" s="166"/>
    </row>
    <row r="829">
      <c r="B829" s="75"/>
      <c r="C829" s="75"/>
      <c r="D829" s="75"/>
      <c r="E829" s="75"/>
      <c r="F829" s="75"/>
      <c r="G829" s="75"/>
      <c r="H829" s="75"/>
      <c r="J829" s="166"/>
    </row>
    <row r="830">
      <c r="B830" s="75"/>
      <c r="C830" s="75"/>
      <c r="D830" s="75"/>
      <c r="E830" s="75"/>
      <c r="F830" s="75"/>
      <c r="G830" s="75"/>
      <c r="H830" s="75"/>
      <c r="J830" s="166"/>
    </row>
    <row r="831">
      <c r="B831" s="75"/>
      <c r="C831" s="75"/>
      <c r="D831" s="75"/>
      <c r="E831" s="75"/>
      <c r="F831" s="75"/>
      <c r="G831" s="75"/>
      <c r="H831" s="75"/>
      <c r="J831" s="166"/>
    </row>
    <row r="832">
      <c r="B832" s="75"/>
      <c r="C832" s="75"/>
      <c r="D832" s="75"/>
      <c r="E832" s="75"/>
      <c r="F832" s="75"/>
      <c r="G832" s="75"/>
      <c r="H832" s="75"/>
      <c r="J832" s="166"/>
    </row>
    <row r="833">
      <c r="B833" s="75"/>
      <c r="C833" s="75"/>
      <c r="D833" s="75"/>
      <c r="E833" s="75"/>
      <c r="F833" s="75"/>
      <c r="G833" s="75"/>
      <c r="H833" s="75"/>
      <c r="J833" s="166"/>
    </row>
    <row r="834">
      <c r="B834" s="75"/>
      <c r="C834" s="75"/>
      <c r="D834" s="75"/>
      <c r="E834" s="75"/>
      <c r="F834" s="75"/>
      <c r="G834" s="75"/>
      <c r="H834" s="75"/>
      <c r="J834" s="166"/>
    </row>
    <row r="835">
      <c r="B835" s="75"/>
      <c r="C835" s="75"/>
      <c r="D835" s="75"/>
      <c r="E835" s="75"/>
      <c r="F835" s="75"/>
      <c r="G835" s="75"/>
      <c r="H835" s="75"/>
      <c r="J835" s="166"/>
    </row>
    <row r="836">
      <c r="B836" s="75"/>
      <c r="C836" s="75"/>
      <c r="D836" s="75"/>
      <c r="E836" s="75"/>
      <c r="F836" s="75"/>
      <c r="G836" s="75"/>
      <c r="H836" s="75"/>
      <c r="J836" s="166"/>
    </row>
    <row r="837">
      <c r="B837" s="75"/>
      <c r="C837" s="75"/>
      <c r="D837" s="75"/>
      <c r="E837" s="75"/>
      <c r="F837" s="75"/>
      <c r="G837" s="75"/>
      <c r="H837" s="75"/>
      <c r="J837" s="166"/>
    </row>
    <row r="838">
      <c r="B838" s="75"/>
      <c r="C838" s="75"/>
      <c r="D838" s="75"/>
      <c r="E838" s="75"/>
      <c r="F838" s="75"/>
      <c r="G838" s="75"/>
      <c r="H838" s="75"/>
      <c r="J838" s="166"/>
    </row>
    <row r="839">
      <c r="B839" s="75"/>
      <c r="C839" s="75"/>
      <c r="D839" s="75"/>
      <c r="E839" s="75"/>
      <c r="F839" s="75"/>
      <c r="G839" s="75"/>
      <c r="H839" s="75"/>
      <c r="J839" s="166"/>
    </row>
    <row r="840">
      <c r="B840" s="75"/>
      <c r="C840" s="75"/>
      <c r="D840" s="75"/>
      <c r="E840" s="75"/>
      <c r="F840" s="75"/>
      <c r="G840" s="75"/>
      <c r="H840" s="75"/>
      <c r="J840" s="166"/>
    </row>
    <row r="841">
      <c r="B841" s="75"/>
      <c r="C841" s="75"/>
      <c r="D841" s="75"/>
      <c r="E841" s="75"/>
      <c r="F841" s="75"/>
      <c r="G841" s="75"/>
      <c r="H841" s="75"/>
      <c r="J841" s="166"/>
    </row>
    <row r="842">
      <c r="B842" s="75"/>
      <c r="C842" s="75"/>
      <c r="D842" s="75"/>
      <c r="E842" s="75"/>
      <c r="F842" s="75"/>
      <c r="G842" s="75"/>
      <c r="H842" s="75"/>
      <c r="J842" s="166"/>
    </row>
    <row r="843">
      <c r="B843" s="75"/>
      <c r="C843" s="75"/>
      <c r="D843" s="75"/>
      <c r="E843" s="75"/>
      <c r="F843" s="75"/>
      <c r="G843" s="75"/>
      <c r="H843" s="75"/>
      <c r="J843" s="166"/>
    </row>
    <row r="844">
      <c r="B844" s="75"/>
      <c r="C844" s="75"/>
      <c r="D844" s="75"/>
      <c r="E844" s="75"/>
      <c r="F844" s="75"/>
      <c r="G844" s="75"/>
      <c r="H844" s="75"/>
      <c r="J844" s="166"/>
    </row>
    <row r="845">
      <c r="B845" s="75"/>
      <c r="C845" s="75"/>
      <c r="D845" s="75"/>
      <c r="E845" s="75"/>
      <c r="F845" s="75"/>
      <c r="G845" s="75"/>
      <c r="H845" s="75"/>
      <c r="J845" s="166"/>
    </row>
    <row r="846">
      <c r="B846" s="75"/>
      <c r="C846" s="75"/>
      <c r="D846" s="75"/>
      <c r="E846" s="75"/>
      <c r="F846" s="75"/>
      <c r="G846" s="75"/>
      <c r="H846" s="75"/>
      <c r="J846" s="166"/>
    </row>
    <row r="847">
      <c r="B847" s="75"/>
      <c r="C847" s="75"/>
      <c r="D847" s="75"/>
      <c r="E847" s="75"/>
      <c r="F847" s="75"/>
      <c r="G847" s="75"/>
      <c r="H847" s="75"/>
      <c r="J847" s="166"/>
    </row>
    <row r="848">
      <c r="B848" s="75"/>
      <c r="C848" s="75"/>
      <c r="D848" s="75"/>
      <c r="E848" s="75"/>
      <c r="F848" s="75"/>
      <c r="G848" s="75"/>
      <c r="H848" s="75"/>
      <c r="J848" s="166"/>
    </row>
    <row r="849">
      <c r="B849" s="75"/>
      <c r="C849" s="75"/>
      <c r="D849" s="75"/>
      <c r="E849" s="75"/>
      <c r="F849" s="75"/>
      <c r="G849" s="75"/>
      <c r="H849" s="75"/>
      <c r="J849" s="166"/>
    </row>
    <row r="850">
      <c r="B850" s="75"/>
      <c r="C850" s="75"/>
      <c r="D850" s="75"/>
      <c r="E850" s="75"/>
      <c r="F850" s="75"/>
      <c r="G850" s="75"/>
      <c r="H850" s="75"/>
      <c r="J850" s="166"/>
    </row>
    <row r="851">
      <c r="B851" s="75"/>
      <c r="C851" s="75"/>
      <c r="D851" s="75"/>
      <c r="E851" s="75"/>
      <c r="F851" s="75"/>
      <c r="G851" s="75"/>
      <c r="H851" s="75"/>
      <c r="J851" s="166"/>
    </row>
    <row r="852">
      <c r="B852" s="75"/>
      <c r="C852" s="75"/>
      <c r="D852" s="75"/>
      <c r="E852" s="75"/>
      <c r="F852" s="75"/>
      <c r="G852" s="75"/>
      <c r="H852" s="75"/>
      <c r="J852" s="166"/>
    </row>
    <row r="853">
      <c r="B853" s="75"/>
      <c r="C853" s="75"/>
      <c r="D853" s="75"/>
      <c r="E853" s="75"/>
      <c r="F853" s="75"/>
      <c r="G853" s="75"/>
      <c r="H853" s="75"/>
      <c r="J853" s="166"/>
    </row>
    <row r="854">
      <c r="B854" s="75"/>
      <c r="C854" s="75"/>
      <c r="D854" s="75"/>
      <c r="E854" s="75"/>
      <c r="F854" s="75"/>
      <c r="G854" s="75"/>
      <c r="H854" s="75"/>
      <c r="J854" s="166"/>
    </row>
    <row r="855">
      <c r="B855" s="75"/>
      <c r="C855" s="75"/>
      <c r="D855" s="75"/>
      <c r="E855" s="75"/>
      <c r="F855" s="75"/>
      <c r="G855" s="75"/>
      <c r="H855" s="75"/>
      <c r="J855" s="166"/>
    </row>
    <row r="856">
      <c r="B856" s="75"/>
      <c r="C856" s="75"/>
      <c r="D856" s="75"/>
      <c r="E856" s="75"/>
      <c r="F856" s="75"/>
      <c r="G856" s="75"/>
      <c r="H856" s="75"/>
      <c r="J856" s="166"/>
    </row>
    <row r="857">
      <c r="B857" s="75"/>
      <c r="C857" s="75"/>
      <c r="D857" s="75"/>
      <c r="E857" s="75"/>
      <c r="F857" s="75"/>
      <c r="G857" s="75"/>
      <c r="H857" s="75"/>
      <c r="J857" s="166"/>
    </row>
    <row r="858">
      <c r="B858" s="75"/>
      <c r="C858" s="75"/>
      <c r="D858" s="75"/>
      <c r="E858" s="75"/>
      <c r="F858" s="75"/>
      <c r="G858" s="75"/>
      <c r="H858" s="75"/>
      <c r="J858" s="166"/>
    </row>
    <row r="859">
      <c r="B859" s="75"/>
      <c r="C859" s="75"/>
      <c r="D859" s="75"/>
      <c r="E859" s="75"/>
      <c r="F859" s="75"/>
      <c r="G859" s="75"/>
      <c r="H859" s="75"/>
      <c r="J859" s="166"/>
    </row>
    <row r="860">
      <c r="B860" s="75"/>
      <c r="C860" s="75"/>
      <c r="D860" s="75"/>
      <c r="E860" s="75"/>
      <c r="F860" s="75"/>
      <c r="G860" s="75"/>
      <c r="H860" s="75"/>
      <c r="J860" s="166"/>
    </row>
    <row r="861">
      <c r="B861" s="75"/>
      <c r="C861" s="75"/>
      <c r="D861" s="75"/>
      <c r="E861" s="75"/>
      <c r="F861" s="75"/>
      <c r="G861" s="75"/>
      <c r="H861" s="75"/>
      <c r="J861" s="166"/>
    </row>
    <row r="862">
      <c r="B862" s="75"/>
      <c r="C862" s="75"/>
      <c r="D862" s="75"/>
      <c r="E862" s="75"/>
      <c r="F862" s="75"/>
      <c r="G862" s="75"/>
      <c r="H862" s="75"/>
      <c r="J862" s="166"/>
    </row>
    <row r="863">
      <c r="B863" s="75"/>
      <c r="C863" s="75"/>
      <c r="D863" s="75"/>
      <c r="E863" s="75"/>
      <c r="F863" s="75"/>
      <c r="G863" s="75"/>
      <c r="H863" s="75"/>
      <c r="J863" s="166"/>
    </row>
    <row r="864">
      <c r="B864" s="75"/>
      <c r="C864" s="75"/>
      <c r="D864" s="75"/>
      <c r="E864" s="75"/>
      <c r="F864" s="75"/>
      <c r="G864" s="75"/>
      <c r="H864" s="75"/>
      <c r="J864" s="166"/>
    </row>
    <row r="865">
      <c r="B865" s="75"/>
      <c r="C865" s="75"/>
      <c r="D865" s="75"/>
      <c r="E865" s="75"/>
      <c r="F865" s="75"/>
      <c r="G865" s="75"/>
      <c r="H865" s="75"/>
      <c r="J865" s="166"/>
    </row>
    <row r="866">
      <c r="B866" s="75"/>
      <c r="C866" s="75"/>
      <c r="D866" s="75"/>
      <c r="E866" s="75"/>
      <c r="F866" s="75"/>
      <c r="G866" s="75"/>
      <c r="H866" s="75"/>
      <c r="J866" s="166"/>
    </row>
    <row r="867">
      <c r="B867" s="75"/>
      <c r="C867" s="75"/>
      <c r="D867" s="75"/>
      <c r="E867" s="75"/>
      <c r="F867" s="75"/>
      <c r="G867" s="75"/>
      <c r="H867" s="75"/>
      <c r="J867" s="166"/>
    </row>
    <row r="868">
      <c r="B868" s="75"/>
      <c r="C868" s="75"/>
      <c r="D868" s="75"/>
      <c r="E868" s="75"/>
      <c r="F868" s="75"/>
      <c r="G868" s="75"/>
      <c r="H868" s="75"/>
      <c r="J868" s="166"/>
    </row>
    <row r="869">
      <c r="B869" s="75"/>
      <c r="C869" s="75"/>
      <c r="D869" s="75"/>
      <c r="E869" s="75"/>
      <c r="F869" s="75"/>
      <c r="G869" s="75"/>
      <c r="H869" s="75"/>
      <c r="J869" s="166"/>
    </row>
    <row r="870">
      <c r="B870" s="75"/>
      <c r="C870" s="75"/>
      <c r="D870" s="75"/>
      <c r="E870" s="75"/>
      <c r="F870" s="75"/>
      <c r="G870" s="75"/>
      <c r="H870" s="75"/>
      <c r="J870" s="166"/>
    </row>
    <row r="871">
      <c r="B871" s="75"/>
      <c r="C871" s="75"/>
      <c r="D871" s="75"/>
      <c r="E871" s="75"/>
      <c r="F871" s="75"/>
      <c r="G871" s="75"/>
      <c r="H871" s="75"/>
      <c r="J871" s="166"/>
    </row>
    <row r="872">
      <c r="B872" s="75"/>
      <c r="C872" s="75"/>
      <c r="D872" s="75"/>
      <c r="E872" s="75"/>
      <c r="F872" s="75"/>
      <c r="G872" s="75"/>
      <c r="H872" s="75"/>
      <c r="J872" s="166"/>
    </row>
    <row r="873">
      <c r="B873" s="75"/>
      <c r="C873" s="75"/>
      <c r="D873" s="75"/>
      <c r="E873" s="75"/>
      <c r="F873" s="75"/>
      <c r="G873" s="75"/>
      <c r="H873" s="75"/>
      <c r="J873" s="166"/>
    </row>
    <row r="874">
      <c r="B874" s="75"/>
      <c r="C874" s="75"/>
      <c r="D874" s="75"/>
      <c r="E874" s="75"/>
      <c r="F874" s="75"/>
      <c r="G874" s="75"/>
      <c r="H874" s="75"/>
      <c r="J874" s="166"/>
    </row>
    <row r="875">
      <c r="B875" s="75"/>
      <c r="C875" s="75"/>
      <c r="D875" s="75"/>
      <c r="E875" s="75"/>
      <c r="F875" s="75"/>
      <c r="G875" s="75"/>
      <c r="H875" s="75"/>
      <c r="J875" s="166"/>
    </row>
    <row r="876">
      <c r="B876" s="75"/>
      <c r="C876" s="75"/>
      <c r="D876" s="75"/>
      <c r="E876" s="75"/>
      <c r="F876" s="75"/>
      <c r="G876" s="75"/>
      <c r="H876" s="75"/>
      <c r="J876" s="166"/>
    </row>
    <row r="877">
      <c r="B877" s="75"/>
      <c r="C877" s="75"/>
      <c r="D877" s="75"/>
      <c r="E877" s="75"/>
      <c r="F877" s="75"/>
      <c r="G877" s="75"/>
      <c r="H877" s="75"/>
      <c r="J877" s="166"/>
    </row>
    <row r="878">
      <c r="B878" s="75"/>
      <c r="C878" s="75"/>
      <c r="D878" s="75"/>
      <c r="E878" s="75"/>
      <c r="F878" s="75"/>
      <c r="G878" s="75"/>
      <c r="H878" s="75"/>
      <c r="J878" s="166"/>
    </row>
    <row r="879">
      <c r="B879" s="75"/>
      <c r="C879" s="75"/>
      <c r="D879" s="75"/>
      <c r="E879" s="75"/>
      <c r="F879" s="75"/>
      <c r="G879" s="75"/>
      <c r="H879" s="75"/>
      <c r="J879" s="166"/>
    </row>
    <row r="880">
      <c r="B880" s="75"/>
      <c r="C880" s="75"/>
      <c r="D880" s="75"/>
      <c r="E880" s="75"/>
      <c r="F880" s="75"/>
      <c r="G880" s="75"/>
      <c r="H880" s="75"/>
      <c r="J880" s="166"/>
    </row>
    <row r="881">
      <c r="B881" s="75"/>
      <c r="C881" s="75"/>
      <c r="D881" s="75"/>
      <c r="E881" s="75"/>
      <c r="F881" s="75"/>
      <c r="G881" s="75"/>
      <c r="H881" s="75"/>
      <c r="J881" s="166"/>
    </row>
    <row r="882">
      <c r="B882" s="75"/>
      <c r="C882" s="75"/>
      <c r="D882" s="75"/>
      <c r="E882" s="75"/>
      <c r="F882" s="75"/>
      <c r="G882" s="75"/>
      <c r="H882" s="75"/>
      <c r="J882" s="166"/>
    </row>
    <row r="883">
      <c r="B883" s="75"/>
      <c r="C883" s="75"/>
      <c r="D883" s="75"/>
      <c r="E883" s="75"/>
      <c r="F883" s="75"/>
      <c r="G883" s="75"/>
      <c r="H883" s="75"/>
      <c r="J883" s="166"/>
    </row>
    <row r="884">
      <c r="B884" s="75"/>
      <c r="C884" s="75"/>
      <c r="D884" s="75"/>
      <c r="E884" s="75"/>
      <c r="F884" s="75"/>
      <c r="G884" s="75"/>
      <c r="H884" s="75"/>
      <c r="J884" s="166"/>
    </row>
    <row r="885">
      <c r="B885" s="75"/>
      <c r="C885" s="75"/>
      <c r="D885" s="75"/>
      <c r="E885" s="75"/>
      <c r="F885" s="75"/>
      <c r="G885" s="75"/>
      <c r="H885" s="75"/>
      <c r="J885" s="166"/>
    </row>
    <row r="886">
      <c r="B886" s="75"/>
      <c r="C886" s="75"/>
      <c r="D886" s="75"/>
      <c r="E886" s="75"/>
      <c r="F886" s="75"/>
      <c r="G886" s="75"/>
      <c r="H886" s="75"/>
      <c r="J886" s="166"/>
    </row>
    <row r="887">
      <c r="B887" s="75"/>
      <c r="C887" s="75"/>
      <c r="D887" s="75"/>
      <c r="E887" s="75"/>
      <c r="F887" s="75"/>
      <c r="G887" s="75"/>
      <c r="H887" s="75"/>
      <c r="J887" s="166"/>
    </row>
    <row r="888">
      <c r="B888" s="75"/>
      <c r="C888" s="75"/>
      <c r="D888" s="75"/>
      <c r="E888" s="75"/>
      <c r="F888" s="75"/>
      <c r="G888" s="75"/>
      <c r="H888" s="75"/>
      <c r="J888" s="166"/>
    </row>
    <row r="889">
      <c r="B889" s="75"/>
      <c r="C889" s="75"/>
      <c r="D889" s="75"/>
      <c r="E889" s="75"/>
      <c r="F889" s="75"/>
      <c r="G889" s="75"/>
      <c r="H889" s="75"/>
      <c r="J889" s="166"/>
    </row>
    <row r="890">
      <c r="B890" s="75"/>
      <c r="C890" s="75"/>
      <c r="D890" s="75"/>
      <c r="E890" s="75"/>
      <c r="F890" s="75"/>
      <c r="G890" s="75"/>
      <c r="H890" s="75"/>
      <c r="J890" s="166"/>
    </row>
    <row r="891">
      <c r="B891" s="75"/>
      <c r="C891" s="75"/>
      <c r="D891" s="75"/>
      <c r="E891" s="75"/>
      <c r="F891" s="75"/>
      <c r="G891" s="75"/>
      <c r="H891" s="75"/>
      <c r="J891" s="166"/>
    </row>
    <row r="892">
      <c r="B892" s="75"/>
      <c r="C892" s="75"/>
      <c r="D892" s="75"/>
      <c r="E892" s="75"/>
      <c r="F892" s="75"/>
      <c r="G892" s="75"/>
      <c r="H892" s="75"/>
      <c r="J892" s="166"/>
    </row>
    <row r="893">
      <c r="B893" s="75"/>
      <c r="C893" s="75"/>
      <c r="D893" s="75"/>
      <c r="E893" s="75"/>
      <c r="F893" s="75"/>
      <c r="G893" s="75"/>
      <c r="H893" s="75"/>
      <c r="J893" s="166"/>
    </row>
    <row r="894">
      <c r="B894" s="75"/>
      <c r="C894" s="75"/>
      <c r="D894" s="75"/>
      <c r="E894" s="75"/>
      <c r="F894" s="75"/>
      <c r="G894" s="75"/>
      <c r="H894" s="75"/>
      <c r="J894" s="166"/>
    </row>
    <row r="895">
      <c r="B895" s="75"/>
      <c r="C895" s="75"/>
      <c r="D895" s="75"/>
      <c r="E895" s="75"/>
      <c r="F895" s="75"/>
      <c r="G895" s="75"/>
      <c r="H895" s="75"/>
      <c r="J895" s="166"/>
    </row>
    <row r="896">
      <c r="B896" s="75"/>
      <c r="C896" s="75"/>
      <c r="D896" s="75"/>
      <c r="E896" s="75"/>
      <c r="F896" s="75"/>
      <c r="G896" s="75"/>
      <c r="H896" s="75"/>
      <c r="J896" s="166"/>
    </row>
    <row r="897">
      <c r="B897" s="75"/>
      <c r="C897" s="75"/>
      <c r="D897" s="75"/>
      <c r="E897" s="75"/>
      <c r="F897" s="75"/>
      <c r="G897" s="75"/>
      <c r="H897" s="75"/>
      <c r="J897" s="166"/>
    </row>
    <row r="898">
      <c r="B898" s="75"/>
      <c r="C898" s="75"/>
      <c r="D898" s="75"/>
      <c r="E898" s="75"/>
      <c r="F898" s="75"/>
      <c r="G898" s="75"/>
      <c r="H898" s="75"/>
      <c r="J898" s="166"/>
    </row>
    <row r="899">
      <c r="B899" s="75"/>
      <c r="C899" s="75"/>
      <c r="D899" s="75"/>
      <c r="E899" s="75"/>
      <c r="F899" s="75"/>
      <c r="G899" s="75"/>
      <c r="H899" s="75"/>
      <c r="J899" s="166"/>
    </row>
    <row r="900">
      <c r="B900" s="75"/>
      <c r="C900" s="75"/>
      <c r="D900" s="75"/>
      <c r="E900" s="75"/>
      <c r="F900" s="75"/>
      <c r="G900" s="75"/>
      <c r="H900" s="75"/>
      <c r="J900" s="166"/>
    </row>
    <row r="901">
      <c r="B901" s="75"/>
      <c r="C901" s="75"/>
      <c r="D901" s="75"/>
      <c r="E901" s="75"/>
      <c r="F901" s="75"/>
      <c r="G901" s="75"/>
      <c r="H901" s="75"/>
      <c r="J901" s="166"/>
    </row>
    <row r="902">
      <c r="B902" s="75"/>
      <c r="C902" s="75"/>
      <c r="D902" s="75"/>
      <c r="E902" s="75"/>
      <c r="F902" s="75"/>
      <c r="G902" s="75"/>
      <c r="H902" s="75"/>
      <c r="J902" s="166"/>
    </row>
    <row r="903">
      <c r="B903" s="75"/>
      <c r="C903" s="75"/>
      <c r="D903" s="75"/>
      <c r="E903" s="75"/>
      <c r="F903" s="75"/>
      <c r="G903" s="75"/>
      <c r="H903" s="75"/>
      <c r="J903" s="166"/>
    </row>
    <row r="904">
      <c r="B904" s="75"/>
      <c r="C904" s="75"/>
      <c r="D904" s="75"/>
      <c r="E904" s="75"/>
      <c r="F904" s="75"/>
      <c r="G904" s="75"/>
      <c r="H904" s="75"/>
      <c r="J904" s="166"/>
    </row>
    <row r="905">
      <c r="B905" s="75"/>
      <c r="C905" s="75"/>
      <c r="D905" s="75"/>
      <c r="E905" s="75"/>
      <c r="F905" s="75"/>
      <c r="G905" s="75"/>
      <c r="H905" s="75"/>
      <c r="J905" s="166"/>
    </row>
    <row r="906">
      <c r="B906" s="75"/>
      <c r="C906" s="75"/>
      <c r="D906" s="75"/>
      <c r="E906" s="75"/>
      <c r="F906" s="75"/>
      <c r="G906" s="75"/>
      <c r="H906" s="75"/>
      <c r="J906" s="166"/>
    </row>
    <row r="907">
      <c r="B907" s="75"/>
      <c r="C907" s="75"/>
      <c r="D907" s="75"/>
      <c r="E907" s="75"/>
      <c r="F907" s="75"/>
      <c r="G907" s="75"/>
      <c r="H907" s="75"/>
      <c r="J907" s="166"/>
    </row>
    <row r="908">
      <c r="B908" s="75"/>
      <c r="C908" s="75"/>
      <c r="D908" s="75"/>
      <c r="E908" s="75"/>
      <c r="F908" s="75"/>
      <c r="G908" s="75"/>
      <c r="H908" s="75"/>
      <c r="J908" s="166"/>
    </row>
    <row r="909">
      <c r="B909" s="75"/>
      <c r="C909" s="75"/>
      <c r="D909" s="75"/>
      <c r="E909" s="75"/>
      <c r="F909" s="75"/>
      <c r="G909" s="75"/>
      <c r="H909" s="75"/>
      <c r="J909" s="166"/>
    </row>
    <row r="910">
      <c r="B910" s="75"/>
      <c r="C910" s="75"/>
      <c r="D910" s="75"/>
      <c r="E910" s="75"/>
      <c r="F910" s="75"/>
      <c r="G910" s="75"/>
      <c r="H910" s="75"/>
      <c r="J910" s="166"/>
    </row>
    <row r="911">
      <c r="B911" s="75"/>
      <c r="C911" s="75"/>
      <c r="D911" s="75"/>
      <c r="E911" s="75"/>
      <c r="F911" s="75"/>
      <c r="G911" s="75"/>
      <c r="H911" s="75"/>
      <c r="J911" s="166"/>
    </row>
    <row r="912">
      <c r="B912" s="75"/>
      <c r="C912" s="75"/>
      <c r="D912" s="75"/>
      <c r="E912" s="75"/>
      <c r="F912" s="75"/>
      <c r="G912" s="75"/>
      <c r="H912" s="75"/>
      <c r="J912" s="166"/>
    </row>
    <row r="913">
      <c r="B913" s="75"/>
      <c r="C913" s="75"/>
      <c r="D913" s="75"/>
      <c r="E913" s="75"/>
      <c r="F913" s="75"/>
      <c r="G913" s="75"/>
      <c r="H913" s="75"/>
      <c r="J913" s="166"/>
    </row>
    <row r="914">
      <c r="B914" s="75"/>
      <c r="C914" s="75"/>
      <c r="D914" s="75"/>
      <c r="E914" s="75"/>
      <c r="F914" s="75"/>
      <c r="G914" s="75"/>
      <c r="H914" s="75"/>
      <c r="J914" s="166"/>
    </row>
    <row r="915">
      <c r="B915" s="75"/>
      <c r="C915" s="75"/>
      <c r="D915" s="75"/>
      <c r="E915" s="75"/>
      <c r="F915" s="75"/>
      <c r="G915" s="75"/>
      <c r="H915" s="75"/>
      <c r="J915" s="166"/>
    </row>
    <row r="916">
      <c r="B916" s="75"/>
      <c r="C916" s="75"/>
      <c r="D916" s="75"/>
      <c r="E916" s="75"/>
      <c r="F916" s="75"/>
      <c r="G916" s="75"/>
      <c r="H916" s="75"/>
      <c r="J916" s="166"/>
    </row>
    <row r="917">
      <c r="B917" s="75"/>
      <c r="C917" s="75"/>
      <c r="D917" s="75"/>
      <c r="E917" s="75"/>
      <c r="F917" s="75"/>
      <c r="G917" s="75"/>
      <c r="H917" s="75"/>
      <c r="J917" s="166"/>
    </row>
    <row r="918">
      <c r="B918" s="75"/>
      <c r="C918" s="75"/>
      <c r="D918" s="75"/>
      <c r="E918" s="75"/>
      <c r="F918" s="75"/>
      <c r="G918" s="75"/>
      <c r="H918" s="75"/>
      <c r="J918" s="166"/>
    </row>
    <row r="919">
      <c r="B919" s="75"/>
      <c r="C919" s="75"/>
      <c r="D919" s="75"/>
      <c r="E919" s="75"/>
      <c r="F919" s="75"/>
      <c r="G919" s="75"/>
      <c r="H919" s="75"/>
      <c r="J919" s="166"/>
    </row>
    <row r="920">
      <c r="B920" s="75"/>
      <c r="C920" s="75"/>
      <c r="D920" s="75"/>
      <c r="E920" s="75"/>
      <c r="F920" s="75"/>
      <c r="G920" s="75"/>
      <c r="H920" s="75"/>
      <c r="J920" s="166"/>
    </row>
    <row r="921">
      <c r="B921" s="75"/>
      <c r="C921" s="75"/>
      <c r="D921" s="75"/>
      <c r="E921" s="75"/>
      <c r="F921" s="75"/>
      <c r="G921" s="75"/>
      <c r="H921" s="75"/>
      <c r="J921" s="166"/>
    </row>
    <row r="922">
      <c r="B922" s="75"/>
      <c r="C922" s="75"/>
      <c r="D922" s="75"/>
      <c r="E922" s="75"/>
      <c r="F922" s="75"/>
      <c r="G922" s="75"/>
      <c r="H922" s="75"/>
      <c r="J922" s="166"/>
    </row>
    <row r="923">
      <c r="B923" s="75"/>
      <c r="C923" s="75"/>
      <c r="D923" s="75"/>
      <c r="E923" s="75"/>
      <c r="F923" s="75"/>
      <c r="G923" s="75"/>
      <c r="H923" s="75"/>
      <c r="J923" s="166"/>
    </row>
    <row r="924">
      <c r="B924" s="75"/>
      <c r="C924" s="75"/>
      <c r="D924" s="75"/>
      <c r="E924" s="75"/>
      <c r="F924" s="75"/>
      <c r="G924" s="75"/>
      <c r="H924" s="75"/>
      <c r="J924" s="166"/>
    </row>
    <row r="925">
      <c r="B925" s="75"/>
      <c r="C925" s="75"/>
      <c r="D925" s="75"/>
      <c r="E925" s="75"/>
      <c r="F925" s="75"/>
      <c r="G925" s="75"/>
      <c r="H925" s="75"/>
      <c r="J925" s="166"/>
    </row>
    <row r="926">
      <c r="B926" s="75"/>
      <c r="C926" s="75"/>
      <c r="D926" s="75"/>
      <c r="E926" s="75"/>
      <c r="F926" s="75"/>
      <c r="G926" s="75"/>
      <c r="H926" s="75"/>
      <c r="J926" s="166"/>
    </row>
    <row r="927">
      <c r="B927" s="75"/>
      <c r="C927" s="75"/>
      <c r="D927" s="75"/>
      <c r="E927" s="75"/>
      <c r="F927" s="75"/>
      <c r="G927" s="75"/>
      <c r="H927" s="75"/>
      <c r="J927" s="166"/>
    </row>
    <row r="928">
      <c r="B928" s="75"/>
      <c r="C928" s="75"/>
      <c r="D928" s="75"/>
      <c r="E928" s="75"/>
      <c r="F928" s="75"/>
      <c r="G928" s="75"/>
      <c r="H928" s="75"/>
      <c r="J928" s="166"/>
    </row>
    <row r="929">
      <c r="B929" s="75"/>
      <c r="C929" s="75"/>
      <c r="D929" s="75"/>
      <c r="E929" s="75"/>
      <c r="F929" s="75"/>
      <c r="G929" s="75"/>
      <c r="H929" s="75"/>
      <c r="J929" s="166"/>
    </row>
    <row r="930">
      <c r="B930" s="75"/>
      <c r="C930" s="75"/>
      <c r="D930" s="75"/>
      <c r="E930" s="75"/>
      <c r="F930" s="75"/>
      <c r="G930" s="75"/>
      <c r="H930" s="75"/>
      <c r="J930" s="166"/>
    </row>
    <row r="931">
      <c r="B931" s="75"/>
      <c r="C931" s="75"/>
      <c r="D931" s="75"/>
      <c r="E931" s="75"/>
      <c r="F931" s="75"/>
      <c r="G931" s="75"/>
      <c r="H931" s="75"/>
      <c r="J931" s="166"/>
    </row>
    <row r="932">
      <c r="B932" s="75"/>
      <c r="C932" s="75"/>
      <c r="D932" s="75"/>
      <c r="E932" s="75"/>
      <c r="F932" s="75"/>
      <c r="G932" s="75"/>
      <c r="H932" s="75"/>
      <c r="J932" s="166"/>
    </row>
    <row r="933">
      <c r="B933" s="75"/>
      <c r="C933" s="75"/>
      <c r="D933" s="75"/>
      <c r="E933" s="75"/>
      <c r="F933" s="75"/>
      <c r="G933" s="75"/>
      <c r="H933" s="75"/>
      <c r="J933" s="166"/>
    </row>
    <row r="934">
      <c r="B934" s="75"/>
      <c r="C934" s="75"/>
      <c r="D934" s="75"/>
      <c r="E934" s="75"/>
      <c r="F934" s="75"/>
      <c r="G934" s="75"/>
      <c r="H934" s="75"/>
      <c r="J934" s="166"/>
    </row>
    <row r="935">
      <c r="B935" s="75"/>
      <c r="C935" s="75"/>
      <c r="D935" s="75"/>
      <c r="E935" s="75"/>
      <c r="F935" s="75"/>
      <c r="G935" s="75"/>
      <c r="H935" s="75"/>
      <c r="J935" s="166"/>
    </row>
    <row r="936">
      <c r="B936" s="75"/>
      <c r="C936" s="75"/>
      <c r="D936" s="75"/>
      <c r="E936" s="75"/>
      <c r="F936" s="75"/>
      <c r="G936" s="75"/>
      <c r="H936" s="75"/>
      <c r="J936" s="166"/>
    </row>
    <row r="937">
      <c r="B937" s="75"/>
      <c r="C937" s="75"/>
      <c r="D937" s="75"/>
      <c r="E937" s="75"/>
      <c r="F937" s="75"/>
      <c r="G937" s="75"/>
      <c r="H937" s="75"/>
      <c r="J937" s="166"/>
    </row>
    <row r="938">
      <c r="B938" s="75"/>
      <c r="C938" s="75"/>
      <c r="D938" s="75"/>
      <c r="E938" s="75"/>
      <c r="F938" s="75"/>
      <c r="G938" s="75"/>
      <c r="H938" s="75"/>
      <c r="J938" s="166"/>
    </row>
    <row r="939">
      <c r="B939" s="75"/>
      <c r="C939" s="75"/>
      <c r="D939" s="75"/>
      <c r="E939" s="75"/>
      <c r="F939" s="75"/>
      <c r="G939" s="75"/>
      <c r="H939" s="75"/>
      <c r="J939" s="166"/>
    </row>
    <row r="940">
      <c r="B940" s="75"/>
      <c r="C940" s="75"/>
      <c r="D940" s="75"/>
      <c r="E940" s="75"/>
      <c r="F940" s="75"/>
      <c r="G940" s="75"/>
      <c r="H940" s="75"/>
      <c r="J940" s="166"/>
    </row>
    <row r="941">
      <c r="B941" s="75"/>
      <c r="C941" s="75"/>
      <c r="D941" s="75"/>
      <c r="E941" s="75"/>
      <c r="F941" s="75"/>
      <c r="G941" s="75"/>
      <c r="H941" s="75"/>
      <c r="J941" s="166"/>
    </row>
    <row r="942">
      <c r="B942" s="75"/>
      <c r="C942" s="75"/>
      <c r="D942" s="75"/>
      <c r="E942" s="75"/>
      <c r="F942" s="75"/>
      <c r="G942" s="75"/>
      <c r="H942" s="75"/>
      <c r="J942" s="166"/>
    </row>
    <row r="943">
      <c r="B943" s="75"/>
      <c r="C943" s="75"/>
      <c r="D943" s="75"/>
      <c r="E943" s="75"/>
      <c r="F943" s="75"/>
      <c r="G943" s="75"/>
      <c r="H943" s="75"/>
      <c r="J943" s="166"/>
    </row>
    <row r="944">
      <c r="B944" s="75"/>
      <c r="C944" s="75"/>
      <c r="D944" s="75"/>
      <c r="E944" s="75"/>
      <c r="F944" s="75"/>
      <c r="G944" s="75"/>
      <c r="H944" s="75"/>
      <c r="J944" s="166"/>
    </row>
    <row r="945">
      <c r="B945" s="75"/>
      <c r="C945" s="75"/>
      <c r="D945" s="75"/>
      <c r="E945" s="75"/>
      <c r="F945" s="75"/>
      <c r="G945" s="75"/>
      <c r="H945" s="75"/>
      <c r="J945" s="166"/>
    </row>
    <row r="946">
      <c r="B946" s="75"/>
      <c r="C946" s="75"/>
      <c r="D946" s="75"/>
      <c r="E946" s="75"/>
      <c r="F946" s="75"/>
      <c r="G946" s="75"/>
      <c r="H946" s="75"/>
      <c r="J946" s="166"/>
    </row>
    <row r="947">
      <c r="B947" s="75"/>
      <c r="C947" s="75"/>
      <c r="D947" s="75"/>
      <c r="E947" s="75"/>
      <c r="F947" s="75"/>
      <c r="G947" s="75"/>
      <c r="H947" s="75"/>
      <c r="J947" s="166"/>
    </row>
    <row r="948">
      <c r="B948" s="75"/>
      <c r="C948" s="75"/>
      <c r="D948" s="75"/>
      <c r="E948" s="75"/>
      <c r="F948" s="75"/>
      <c r="G948" s="75"/>
      <c r="H948" s="75"/>
      <c r="J948" s="166"/>
    </row>
    <row r="949">
      <c r="B949" s="75"/>
      <c r="C949" s="75"/>
      <c r="D949" s="75"/>
      <c r="E949" s="75"/>
      <c r="F949" s="75"/>
      <c r="G949" s="75"/>
      <c r="H949" s="75"/>
      <c r="J949" s="166"/>
    </row>
    <row r="950">
      <c r="B950" s="75"/>
      <c r="C950" s="75"/>
      <c r="D950" s="75"/>
      <c r="E950" s="75"/>
      <c r="F950" s="75"/>
      <c r="G950" s="75"/>
      <c r="H950" s="75"/>
      <c r="J950" s="166"/>
    </row>
    <row r="951">
      <c r="B951" s="75"/>
      <c r="C951" s="75"/>
      <c r="D951" s="75"/>
      <c r="E951" s="75"/>
      <c r="F951" s="75"/>
      <c r="G951" s="75"/>
      <c r="H951" s="75"/>
      <c r="J951" s="166"/>
    </row>
    <row r="952">
      <c r="B952" s="75"/>
      <c r="C952" s="75"/>
      <c r="D952" s="75"/>
      <c r="E952" s="75"/>
      <c r="F952" s="75"/>
      <c r="G952" s="75"/>
      <c r="H952" s="75"/>
      <c r="J952" s="166"/>
    </row>
    <row r="953">
      <c r="B953" s="75"/>
      <c r="C953" s="75"/>
      <c r="D953" s="75"/>
      <c r="E953" s="75"/>
      <c r="F953" s="75"/>
      <c r="G953" s="75"/>
      <c r="H953" s="75"/>
      <c r="J953" s="166"/>
    </row>
    <row r="954">
      <c r="B954" s="75"/>
      <c r="C954" s="75"/>
      <c r="D954" s="75"/>
      <c r="E954" s="75"/>
      <c r="F954" s="75"/>
      <c r="G954" s="75"/>
      <c r="H954" s="75"/>
      <c r="J954" s="166"/>
    </row>
    <row r="955">
      <c r="B955" s="75"/>
      <c r="C955" s="75"/>
      <c r="D955" s="75"/>
      <c r="E955" s="75"/>
      <c r="F955" s="75"/>
      <c r="G955" s="75"/>
      <c r="H955" s="75"/>
      <c r="J955" s="166"/>
    </row>
    <row r="956">
      <c r="B956" s="75"/>
      <c r="C956" s="75"/>
      <c r="D956" s="75"/>
      <c r="E956" s="75"/>
      <c r="F956" s="75"/>
      <c r="G956" s="75"/>
      <c r="H956" s="75"/>
      <c r="J956" s="166"/>
    </row>
    <row r="957">
      <c r="B957" s="75"/>
      <c r="C957" s="75"/>
      <c r="D957" s="75"/>
      <c r="E957" s="75"/>
      <c r="F957" s="75"/>
      <c r="G957" s="75"/>
      <c r="H957" s="75"/>
      <c r="J957" s="166"/>
    </row>
    <row r="958">
      <c r="B958" s="75"/>
      <c r="C958" s="75"/>
      <c r="D958" s="75"/>
      <c r="E958" s="75"/>
      <c r="F958" s="75"/>
      <c r="G958" s="75"/>
      <c r="H958" s="75"/>
      <c r="J958" s="166"/>
    </row>
    <row r="959">
      <c r="B959" s="75"/>
      <c r="C959" s="75"/>
      <c r="D959" s="75"/>
      <c r="E959" s="75"/>
      <c r="F959" s="75"/>
      <c r="G959" s="75"/>
      <c r="H959" s="75"/>
      <c r="J959" s="166"/>
    </row>
    <row r="960">
      <c r="B960" s="75"/>
      <c r="C960" s="75"/>
      <c r="D960" s="75"/>
      <c r="E960" s="75"/>
      <c r="F960" s="75"/>
      <c r="G960" s="75"/>
      <c r="H960" s="75"/>
      <c r="J960" s="166"/>
    </row>
    <row r="961">
      <c r="B961" s="75"/>
      <c r="C961" s="75"/>
      <c r="D961" s="75"/>
      <c r="E961" s="75"/>
      <c r="F961" s="75"/>
      <c r="G961" s="75"/>
      <c r="H961" s="75"/>
      <c r="J961" s="166"/>
    </row>
    <row r="962">
      <c r="B962" s="75"/>
      <c r="C962" s="75"/>
      <c r="D962" s="75"/>
      <c r="E962" s="75"/>
      <c r="F962" s="75"/>
      <c r="G962" s="75"/>
      <c r="H962" s="75"/>
      <c r="J962" s="166"/>
    </row>
    <row r="963">
      <c r="B963" s="75"/>
      <c r="C963" s="75"/>
      <c r="D963" s="75"/>
      <c r="E963" s="75"/>
      <c r="F963" s="75"/>
      <c r="G963" s="75"/>
      <c r="H963" s="75"/>
      <c r="J963" s="166"/>
    </row>
    <row r="964">
      <c r="B964" s="75"/>
      <c r="C964" s="75"/>
      <c r="D964" s="75"/>
      <c r="E964" s="75"/>
      <c r="F964" s="75"/>
      <c r="G964" s="75"/>
      <c r="H964" s="75"/>
      <c r="J964" s="166"/>
    </row>
    <row r="965">
      <c r="B965" s="75"/>
      <c r="C965" s="75"/>
      <c r="D965" s="75"/>
      <c r="E965" s="75"/>
      <c r="F965" s="75"/>
      <c r="G965" s="75"/>
      <c r="H965" s="75"/>
      <c r="J965" s="166"/>
    </row>
    <row r="966">
      <c r="B966" s="75"/>
      <c r="C966" s="75"/>
      <c r="D966" s="75"/>
      <c r="E966" s="75"/>
      <c r="F966" s="75"/>
      <c r="G966" s="75"/>
      <c r="H966" s="75"/>
      <c r="J966" s="166"/>
    </row>
    <row r="967">
      <c r="B967" s="75"/>
      <c r="C967" s="75"/>
      <c r="D967" s="75"/>
      <c r="E967" s="75"/>
      <c r="F967" s="75"/>
      <c r="G967" s="75"/>
      <c r="H967" s="75"/>
      <c r="J967" s="166"/>
    </row>
    <row r="968">
      <c r="B968" s="75"/>
      <c r="C968" s="75"/>
      <c r="D968" s="75"/>
      <c r="E968" s="75"/>
      <c r="F968" s="75"/>
      <c r="G968" s="75"/>
      <c r="H968" s="75"/>
      <c r="J968" s="166"/>
    </row>
    <row r="969">
      <c r="B969" s="75"/>
      <c r="C969" s="75"/>
      <c r="D969" s="75"/>
      <c r="E969" s="75"/>
      <c r="F969" s="75"/>
      <c r="G969" s="75"/>
      <c r="H969" s="75"/>
      <c r="J969" s="166"/>
    </row>
    <row r="970">
      <c r="B970" s="75"/>
      <c r="C970" s="75"/>
      <c r="D970" s="75"/>
      <c r="E970" s="75"/>
      <c r="F970" s="75"/>
      <c r="G970" s="75"/>
      <c r="H970" s="75"/>
      <c r="J970" s="166"/>
    </row>
    <row r="971">
      <c r="B971" s="75"/>
      <c r="C971" s="75"/>
      <c r="D971" s="75"/>
      <c r="E971" s="75"/>
      <c r="F971" s="75"/>
      <c r="G971" s="75"/>
      <c r="H971" s="75"/>
      <c r="J971" s="166"/>
    </row>
    <row r="972">
      <c r="B972" s="75"/>
      <c r="C972" s="75"/>
      <c r="D972" s="75"/>
      <c r="E972" s="75"/>
      <c r="F972" s="75"/>
      <c r="G972" s="75"/>
      <c r="H972" s="75"/>
      <c r="J972" s="166"/>
    </row>
    <row r="973">
      <c r="B973" s="75"/>
      <c r="C973" s="75"/>
      <c r="D973" s="75"/>
      <c r="E973" s="75"/>
      <c r="F973" s="75"/>
      <c r="G973" s="75"/>
      <c r="H973" s="75"/>
      <c r="J973" s="166"/>
    </row>
    <row r="974">
      <c r="B974" s="75"/>
      <c r="C974" s="75"/>
      <c r="D974" s="75"/>
      <c r="E974" s="75"/>
      <c r="F974" s="75"/>
      <c r="G974" s="75"/>
      <c r="H974" s="75"/>
      <c r="J974" s="166"/>
    </row>
    <row r="975">
      <c r="B975" s="75"/>
      <c r="C975" s="75"/>
      <c r="D975" s="75"/>
      <c r="E975" s="75"/>
      <c r="F975" s="75"/>
      <c r="G975" s="75"/>
      <c r="H975" s="75"/>
      <c r="J975" s="166"/>
    </row>
    <row r="976">
      <c r="B976" s="75"/>
      <c r="C976" s="75"/>
      <c r="D976" s="75"/>
      <c r="E976" s="75"/>
      <c r="F976" s="75"/>
      <c r="G976" s="75"/>
      <c r="H976" s="75"/>
      <c r="J976" s="166"/>
    </row>
    <row r="977">
      <c r="B977" s="75"/>
      <c r="C977" s="75"/>
      <c r="D977" s="75"/>
      <c r="E977" s="75"/>
      <c r="F977" s="75"/>
      <c r="G977" s="75"/>
      <c r="H977" s="75"/>
      <c r="J977" s="166"/>
    </row>
    <row r="978">
      <c r="B978" s="75"/>
      <c r="C978" s="75"/>
      <c r="D978" s="75"/>
      <c r="E978" s="75"/>
      <c r="F978" s="75"/>
      <c r="G978" s="75"/>
      <c r="H978" s="75"/>
      <c r="J978" s="166"/>
    </row>
    <row r="979">
      <c r="B979" s="75"/>
      <c r="C979" s="75"/>
      <c r="D979" s="75"/>
      <c r="E979" s="75"/>
      <c r="F979" s="75"/>
      <c r="G979" s="75"/>
      <c r="H979" s="75"/>
      <c r="J979" s="166"/>
    </row>
    <row r="980">
      <c r="B980" s="75"/>
      <c r="C980" s="75"/>
      <c r="D980" s="75"/>
      <c r="E980" s="75"/>
      <c r="F980" s="75"/>
      <c r="G980" s="75"/>
      <c r="H980" s="75"/>
      <c r="J980" s="166"/>
    </row>
    <row r="981">
      <c r="B981" s="75"/>
      <c r="C981" s="75"/>
      <c r="D981" s="75"/>
      <c r="E981" s="75"/>
      <c r="F981" s="75"/>
      <c r="G981" s="75"/>
      <c r="H981" s="75"/>
      <c r="J981" s="166"/>
    </row>
    <row r="982">
      <c r="B982" s="75"/>
      <c r="C982" s="75"/>
      <c r="D982" s="75"/>
      <c r="E982" s="75"/>
      <c r="F982" s="75"/>
      <c r="G982" s="75"/>
      <c r="H982" s="75"/>
      <c r="J982" s="166"/>
    </row>
    <row r="983">
      <c r="B983" s="75"/>
      <c r="C983" s="75"/>
      <c r="D983" s="75"/>
      <c r="E983" s="75"/>
      <c r="F983" s="75"/>
      <c r="G983" s="75"/>
      <c r="H983" s="75"/>
      <c r="J983" s="166"/>
    </row>
    <row r="984">
      <c r="B984" s="75"/>
      <c r="C984" s="75"/>
      <c r="D984" s="75"/>
      <c r="E984" s="75"/>
      <c r="F984" s="75"/>
      <c r="G984" s="75"/>
      <c r="H984" s="75"/>
      <c r="J984" s="166"/>
    </row>
    <row r="985">
      <c r="B985" s="75"/>
      <c r="C985" s="75"/>
      <c r="D985" s="75"/>
      <c r="E985" s="75"/>
      <c r="F985" s="75"/>
      <c r="G985" s="75"/>
      <c r="H985" s="75"/>
      <c r="J985" s="166"/>
    </row>
    <row r="986">
      <c r="B986" s="75"/>
      <c r="C986" s="75"/>
      <c r="D986" s="75"/>
      <c r="E986" s="75"/>
      <c r="F986" s="75"/>
      <c r="G986" s="75"/>
      <c r="H986" s="75"/>
      <c r="J986" s="166"/>
    </row>
    <row r="987">
      <c r="B987" s="75"/>
      <c r="C987" s="75"/>
      <c r="D987" s="75"/>
      <c r="E987" s="75"/>
      <c r="F987" s="75"/>
      <c r="G987" s="75"/>
      <c r="H987" s="75"/>
      <c r="J987" s="166"/>
    </row>
    <row r="988">
      <c r="B988" s="75"/>
      <c r="C988" s="75"/>
      <c r="D988" s="75"/>
      <c r="E988" s="75"/>
      <c r="F988" s="75"/>
      <c r="G988" s="75"/>
      <c r="H988" s="75"/>
      <c r="J988" s="166"/>
    </row>
    <row r="989">
      <c r="B989" s="75"/>
      <c r="C989" s="75"/>
      <c r="D989" s="75"/>
      <c r="E989" s="75"/>
      <c r="F989" s="75"/>
      <c r="G989" s="75"/>
      <c r="H989" s="75"/>
      <c r="J989" s="166"/>
    </row>
    <row r="990">
      <c r="B990" s="75"/>
      <c r="C990" s="75"/>
      <c r="D990" s="75"/>
      <c r="E990" s="75"/>
      <c r="F990" s="75"/>
      <c r="G990" s="75"/>
      <c r="H990" s="75"/>
      <c r="J990" s="166"/>
    </row>
    <row r="991">
      <c r="B991" s="75"/>
      <c r="C991" s="75"/>
      <c r="D991" s="75"/>
      <c r="E991" s="75"/>
      <c r="F991" s="75"/>
      <c r="G991" s="75"/>
      <c r="H991" s="75"/>
      <c r="J991" s="166"/>
    </row>
    <row r="992">
      <c r="B992" s="75"/>
      <c r="C992" s="75"/>
      <c r="D992" s="75"/>
      <c r="E992" s="75"/>
      <c r="F992" s="75"/>
      <c r="G992" s="75"/>
      <c r="H992" s="75"/>
      <c r="J992" s="166"/>
    </row>
    <row r="993">
      <c r="B993" s="75"/>
      <c r="C993" s="75"/>
      <c r="D993" s="75"/>
      <c r="E993" s="75"/>
      <c r="F993" s="75"/>
      <c r="G993" s="75"/>
      <c r="H993" s="75"/>
      <c r="J993" s="166"/>
    </row>
    <row r="994">
      <c r="B994" s="75"/>
      <c r="C994" s="75"/>
      <c r="D994" s="75"/>
      <c r="E994" s="75"/>
      <c r="F994" s="75"/>
      <c r="G994" s="75"/>
      <c r="H994" s="75"/>
      <c r="J994" s="166"/>
    </row>
    <row r="995">
      <c r="B995" s="75"/>
      <c r="C995" s="75"/>
      <c r="D995" s="75"/>
      <c r="E995" s="75"/>
      <c r="F995" s="75"/>
      <c r="G995" s="75"/>
      <c r="H995" s="75"/>
      <c r="J995" s="166"/>
    </row>
    <row r="996">
      <c r="B996" s="75"/>
      <c r="C996" s="75"/>
      <c r="D996" s="75"/>
      <c r="E996" s="75"/>
      <c r="F996" s="75"/>
      <c r="G996" s="75"/>
      <c r="H996" s="75"/>
      <c r="J996" s="166"/>
    </row>
    <row r="997">
      <c r="B997" s="75"/>
      <c r="C997" s="75"/>
      <c r="D997" s="75"/>
      <c r="E997" s="75"/>
      <c r="F997" s="75"/>
      <c r="G997" s="75"/>
      <c r="H997" s="75"/>
      <c r="J997" s="166"/>
    </row>
    <row r="998">
      <c r="B998" s="75"/>
      <c r="C998" s="75"/>
      <c r="D998" s="75"/>
      <c r="E998" s="75"/>
      <c r="F998" s="75"/>
      <c r="G998" s="75"/>
      <c r="H998" s="75"/>
      <c r="J998" s="166"/>
    </row>
    <row r="999">
      <c r="B999" s="75"/>
      <c r="C999" s="75"/>
      <c r="D999" s="75"/>
      <c r="E999" s="75"/>
      <c r="F999" s="75"/>
      <c r="G999" s="75"/>
      <c r="H999" s="75"/>
      <c r="J999" s="166"/>
    </row>
    <row r="1000">
      <c r="B1000" s="75"/>
      <c r="C1000" s="75"/>
      <c r="D1000" s="75"/>
      <c r="E1000" s="75"/>
      <c r="F1000" s="75"/>
      <c r="G1000" s="75"/>
      <c r="H1000" s="75"/>
      <c r="J1000" s="166"/>
    </row>
    <row r="1001">
      <c r="B1001" s="75"/>
      <c r="C1001" s="75"/>
      <c r="D1001" s="75"/>
      <c r="E1001" s="75"/>
      <c r="F1001" s="75"/>
      <c r="G1001" s="75"/>
      <c r="H1001" s="75"/>
      <c r="J1001" s="166"/>
    </row>
    <row r="1002">
      <c r="B1002" s="75"/>
      <c r="C1002" s="75"/>
      <c r="D1002" s="75"/>
      <c r="E1002" s="75"/>
      <c r="F1002" s="75"/>
      <c r="G1002" s="75"/>
      <c r="H1002" s="75"/>
      <c r="J1002" s="166"/>
    </row>
    <row r="1003">
      <c r="B1003" s="75"/>
      <c r="C1003" s="75"/>
      <c r="D1003" s="75"/>
      <c r="E1003" s="75"/>
      <c r="F1003" s="75"/>
      <c r="G1003" s="75"/>
      <c r="H1003" s="75"/>
      <c r="J1003" s="166"/>
    </row>
    <row r="1004">
      <c r="B1004" s="75"/>
      <c r="C1004" s="75"/>
      <c r="D1004" s="75"/>
      <c r="E1004" s="75"/>
      <c r="F1004" s="75"/>
      <c r="G1004" s="75"/>
      <c r="H1004" s="75"/>
      <c r="J1004" s="166"/>
    </row>
    <row r="1005">
      <c r="B1005" s="75"/>
      <c r="C1005" s="75"/>
      <c r="D1005" s="75"/>
      <c r="E1005" s="75"/>
      <c r="F1005" s="75"/>
      <c r="G1005" s="75"/>
      <c r="H1005" s="75"/>
      <c r="J1005" s="166"/>
    </row>
    <row r="1006">
      <c r="B1006" s="75"/>
      <c r="C1006" s="75"/>
      <c r="D1006" s="75"/>
      <c r="E1006" s="75"/>
      <c r="F1006" s="75"/>
      <c r="G1006" s="75"/>
      <c r="H1006" s="75"/>
      <c r="J1006" s="166"/>
    </row>
    <row r="1007">
      <c r="B1007" s="75"/>
      <c r="C1007" s="75"/>
      <c r="D1007" s="75"/>
      <c r="E1007" s="75"/>
      <c r="F1007" s="75"/>
      <c r="G1007" s="75"/>
      <c r="H1007" s="75"/>
      <c r="J1007" s="166"/>
    </row>
  </sheetData>
  <mergeCells count="3">
    <mergeCell ref="C3:C4"/>
    <mergeCell ref="K1:M1"/>
    <mergeCell ref="K2:M2"/>
  </mergeCells>
  <drawing r:id="rId1"/>
</worksheet>
</file>